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X:\JO\"/>
    </mc:Choice>
  </mc:AlternateContent>
  <xr:revisionPtr revIDLastSave="0" documentId="13_ncr:1_{3A7B744D-C758-460A-B457-AE55C05148E0}" xr6:coauthVersionLast="44" xr6:coauthVersionMax="44" xr10:uidLastSave="{00000000-0000-0000-0000-000000000000}"/>
  <workbookProtection workbookAlgorithmName="SHA-512" workbookHashValue="sJJTHLaeE73KnySIuxGuLwQ54OjbDP+sGM1w295S5/6ATbJE66YkRZTHWeAX8uC7eZB7A2AYRc7cO8Mqqs9Hjg==" workbookSaltValue="yxvFxqCR8FxYq78qyUlV9Q==" workbookSpinCount="100000" lockStructure="1"/>
  <bookViews>
    <workbookView xWindow="-120" yWindow="-120" windowWidth="29040" windowHeight="15840" xr2:uid="{00000000-000D-0000-FFFF-FFFF00000000}"/>
  </bookViews>
  <sheets>
    <sheet name="aanvraag" sheetId="1" r:id="rId1"/>
  </sheets>
  <definedNames>
    <definedName name="AardAanvraag_fldAantalBijkomendePlaatsen">aanvraag!$B$294</definedName>
    <definedName name="AardAanvraag_fldAantalLeerlingenNieuweInfra">aanvraag!$B$299</definedName>
    <definedName name="AardAanvraag_fldAanvraagInfrastructuurRuimte">aanvraag!$I$210</definedName>
    <definedName name="AardAanvraag_fldAanvraagMotiveerGeplandeWerken">aanvraag!$B$232</definedName>
    <definedName name="AardAanvraag_fldAanvraagOmschrijfGeplandeWerken">aanvraag!$B$214</definedName>
    <definedName name="AardAanvraag_fldBovenvermeldeWerkenSchadeloosstellingBedrag">aanvraag!$W$261</definedName>
    <definedName name="AardAanvraag_fldDatumUitvoeringsperiodeMaanden">aanvraag!$B$256</definedName>
    <definedName name="AardAanvraag_fldDatumUitvoeringWerkenJaar">aanvraag!$J$250:$M$250</definedName>
    <definedName name="AardAanvraag_fldDatumUitvoeringWerkenMaand">aanvraag!$E$250:$F$250</definedName>
    <definedName name="AardAanvraag_fldSubsidiesAndereOverhedenAndereWaarde">aanvraag!$J$283</definedName>
    <definedName name="AdministratieveGegevens_fldBIC">aanvraag!$I$156:$P$156</definedName>
    <definedName name="AdministratieveGegevens_fldCoördinerendeIMemail">aanvraag!$Q$148</definedName>
    <definedName name="AdministratieveGegevens_fldCoördinerendeIMGemeente">aanvraag!$V$142</definedName>
    <definedName name="AdministratieveGegevens_fldCoördinerendeIMGSM">aanvraag!$Q$146</definedName>
    <definedName name="AdministratieveGegevens_fldCoördinerendeIMNaam">aanvraag!$Q$138</definedName>
    <definedName name="AdministratieveGegevens_fldCoördinerendeIMNr">aanvraag!$AM$140</definedName>
    <definedName name="AdministratieveGegevens_fldCoördinerendeIMPostcode">aanvraag!$Q$142</definedName>
    <definedName name="AdministratieveGegevens_fldCoördinerendeIMStraat">aanvraag!$Q$140</definedName>
    <definedName name="AdministratieveGegevens_fldCoördinerendeIMTelefoon">aanvraag!$Q$144</definedName>
    <definedName name="AdministratieveGegevens_fldIBAN">aanvraag!$I$154:$X$154</definedName>
    <definedName name="AdministratieveGegevens_fldIMKBO">aanvraag!$B$160:$E$160,aanvraag!$G$160:$I$160,aanvraag!$K$160:$M$160</definedName>
    <definedName name="AdministratieveGegevens_fldKadastraleGegevensWerkenDatumAkte">aanvraag!$S$118:$T$118,aanvraag!$Y$118:$Z$118,aanvraag!$AD$118:$AG$118</definedName>
    <definedName name="AdministratieveGegevens_fldLocatieWerkenAdres">aanvraag!$Q$102</definedName>
    <definedName name="AdministratieveGegevens_fldLocatieWerkenGemeente">aanvraag!$V$104</definedName>
    <definedName name="AdministratieveGegevens_fldLocatieWerkenNaam">aanvraag!$Q$100</definedName>
    <definedName name="AdministratieveGegevens_fldLocatieWerkenNr">aanvraag!$AM$102</definedName>
    <definedName name="AdministratieveGegevens_fldLocatieWerkenPostcode">aanvraag!$Q$104</definedName>
    <definedName name="AdministratieveGegevens_fldOnderwijsinstellingGemeente">aanvraag!$V$85</definedName>
    <definedName name="AdministratieveGegevens_fldOnderwijsinstellingNaam">aanvraag!$Q$81</definedName>
    <definedName name="AdministratieveGegevens_fldOnderwijsinstellingNr">aanvraag!$AM$83</definedName>
    <definedName name="AdministratieveGegevens_fldOnderwijsinstellingPostcode">aanvraag!$Q$85</definedName>
    <definedName name="AdministratieveGegevens_fldOnderwijsinstellingStraat">aanvraag!$Q$83</definedName>
    <definedName name="AdministratieveGegevens_fldSamenMetAnderVestiging">aanvraag!$AD$165</definedName>
    <definedName name="AdministratieveGegevens_fldSchoolbestuurGemeente">aanvraag!$V$75</definedName>
    <definedName name="AdministratieveGegevens_fldSchoolbestuurKBO">aanvraag!$Q$77:$T$77,aanvraag!$V$77:$X$77,aanvraag!$Z$77:$AB$77</definedName>
    <definedName name="AdministratieveGegevens_fldSchoolbestuurNaam">aanvraag!$Q$71</definedName>
    <definedName name="AdministratieveGegevens_fldSchoolbestuurNr">aanvraag!$AM$73</definedName>
    <definedName name="AdministratieveGegevens_fldSchoolbestuurPostcode">aanvraag!$Q$75</definedName>
    <definedName name="AdministratieveGegevens_fldSchoolbestuurStraat">aanvraag!$Q$73</definedName>
    <definedName name="AdministratieveGegevens_fldVestigingGemeente">aanvraag!$V$94</definedName>
    <definedName name="AdministratieveGegevens_fldVestigingInstellingsnummer">aanvraag!$Q$96</definedName>
    <definedName name="AdministratieveGegevens_fldVestigingNaam">aanvraag!$Q$90</definedName>
    <definedName name="AdministratieveGegevens_fldVestigingNr">aanvraag!$AM$92</definedName>
    <definedName name="AdministratieveGegevens_fldVestigingPostcode">aanvraag!$Q$94</definedName>
    <definedName name="AdministratieveGegevens_fldVestigingStraat">aanvraag!$Q$92</definedName>
    <definedName name="AdministratieveGegevens_fldVestigingWerkenAfdeling">aanvraag!$Q$110</definedName>
    <definedName name="AdministratieveGegevens_fldVestigingWerkenNr">aanvraag!$Q$114</definedName>
    <definedName name="AdministratieveGegevens_fldVestigingWerkenOppervlakteARE">aanvraag!$Z$116</definedName>
    <definedName name="AdministratieveGegevens_fldVestigingWerkenOppervlakteCA">aanvraag!$AI$116</definedName>
    <definedName name="AdministratieveGegevens_fldVestigingWerkenOppervlakteHA">aanvraag!$Q$116</definedName>
    <definedName name="AdministratieveGegevens_fldVestigingWerkenSectie">aanvraag!$Q$112</definedName>
    <definedName name="BerekeningBestaandBrutoOppervlakte_fldGebouwAfgebrokenOfOntrokkenBouwjaarGebouw1">aanvraag!$P$415</definedName>
    <definedName name="BerekeningBestaandBrutoOppervlakte_fldGebouwAfgebrokenOfOntrokkenBouwjaarGebouw2">aanvraag!$P$417</definedName>
    <definedName name="BerekeningBestaandBrutoOppervlakte_fldGebouwAfgebrokenOfOntrokkenBrutoOppM2Gebouw1">aanvraag!$G$415</definedName>
    <definedName name="BerekeningBestaandBrutoOppervlakte_fldGebouwAfgebrokenOfOntrokkenBrutoOppM2Gebouw2">aanvraag!$G$417</definedName>
    <definedName name="BerekeningBestaandBrutoOppervlakte_fldGenormeerdeOmgevingBehoudenBrutoOppM2Fietsenberging">aanvraag!$Q$439</definedName>
    <definedName name="BerekeningBestaandBrutoOppervlakte_fldGenormeerdeOmgevingBehoudenBrutoOppM2OpenEnOverdekteSpeelplaats">aanvraag!$Q$441</definedName>
    <definedName name="BerekeningBestaandBrutoOppervlakte_fldGenormeerdeOmgevingBehoudenBrutoOppM2OverdekteSpeelplaats">aanvraag!$Q$437</definedName>
    <definedName name="BerekeningBestaandBrutoOppervlakte_fldGenormeerdeOmgevingBehoudenBrutoOppM2ParkeerEnManoeuvreerruimte">aanvraag!$Q$443</definedName>
    <definedName name="BerekeningBestaandBrutoOppervlakte_fldSchoolgebouwenBouwjaarGebouw1">aanvraag!$S$398</definedName>
    <definedName name="BerekeningBestaandBrutoOppervlakte_fldSchoolgebouwenBouwjaarGebouw2">aanvraag!$S$400</definedName>
    <definedName name="BerekeningBestaandBrutoOppervlakte_fldSchoolgebouwenBouwjaarGebouw3">aanvraag!$S$402</definedName>
    <definedName name="BerekeningBestaandBrutoOppervlakte_fldSchoolgebouwenBouwjaarGebouw4">aanvraag!$S$404</definedName>
    <definedName name="BerekeningBestaandBrutoOppervlakte_fldSchoolgebouwenBouwjaarGebouw5">aanvraag!$S$406</definedName>
    <definedName name="BerekeningBestaandBrutoOppervlakte_fldSchoolgebouwenBrutoOppM2Gebouw1">aanvraag!$I$398</definedName>
    <definedName name="BerekeningBestaandBrutoOppervlakte_fldSchoolgebouwenBrutoOppM2Gebouw2">aanvraag!$I$400</definedName>
    <definedName name="BerekeningBestaandBrutoOppervlakte_fldSchoolgebouwenBrutoOppM2Gebouw3">aanvraag!$I$402</definedName>
    <definedName name="BerekeningBestaandBrutoOppervlakte_fldSchoolgebouwenBrutoOppM2Gebouw4">aanvraag!$I$404</definedName>
    <definedName name="BerekeningBestaandBrutoOppervlakte_fldSchoolgebouwenBrutoOppM2Gebouw5">aanvraag!$I$406</definedName>
    <definedName name="BerekeningBestaandBrutoOppervlakte_fldTechnischeLokalenBrutoOppM2AndereLokalen">aanvraag!$Q$433</definedName>
    <definedName name="BerekeningBestaandBrutoOppervlakte_fldTechnischeLokalenBrutoOppM2Hoogspanningscabine">aanvraag!$Q$427</definedName>
    <definedName name="BerekeningBestaandBrutoOppervlakte_fldTechnischeLokalenBrutoOppM2Machinekamer">aanvraag!$Q$429</definedName>
    <definedName name="BerekeningBestaandBrutoOppervlakte_fldTechnischeLokalenBrutoOppM2OpslagplaatsBrandstof">aanvraag!$Q$431</definedName>
    <definedName name="BerekeningBestaandBrutoOppervlakte_fldTechnischeLokalenBrutoOppM2Stookplaats1">aanvraag!$Q$423</definedName>
    <definedName name="BerekeningBestaandBrutoOppervlakte_fldTechnischeLokalenBrutoOppM2Stookplaats2">aanvraag!$Q$425</definedName>
    <definedName name="BerekeningBestaandeBrutoOppervlakte_fldGebouwcode1">aanvraag!$B$398</definedName>
    <definedName name="BerekeningBestaandeBrutoOppervlakte_fldGebouwcode2">aanvraag!$B$400</definedName>
    <definedName name="BerekeningBestaandeBrutoOppervlakte_fldGebouwcode3">aanvraag!$B$402</definedName>
    <definedName name="BerekeningBestaandeBrutoOppervlakte_fldGebouwcode4">aanvraag!$B$404</definedName>
    <definedName name="BerekeningBestaandeBrutoOppervlakte_fldGebouwcode5">aanvraag!$B$406</definedName>
    <definedName name="BerekeningBestaandeBrutoOppervlakte_fldGebouwcodeAfbraak1">aanvraag!$B$415</definedName>
    <definedName name="BerekeningBestaandeBrutoOppervlakte_fldGebouwcodeAfbraak2">aanvraag!$B$417</definedName>
    <definedName name="BerekeningFysischeNorm_fldAantalCursistenBeeldendeKunst">aanvraag!$Q$351</definedName>
    <definedName name="BerekeningFysischeNorm_fldAantalCursistenMuziekWoordkunstDans">aanvraag!$Q$348</definedName>
    <definedName name="BerekeningFysischeNorm_fldAantalFiets">aanvraag!$B$357</definedName>
    <definedName name="BerekeningFysischeNorm_fldAantalPersoneelsledenHalveOpdracht">aanvraag!$B$361</definedName>
    <definedName name="BerekeningTotaleKostprijs_fldTotaleKostprijsAfbraakwerken">aanvraag!$R$504</definedName>
    <definedName name="BerekeningTotaleKostprijs_fldTotaleKostprijsEersteUitrustingLokalenLO">aanvraag!$R$527</definedName>
    <definedName name="BerekeningTotaleKostprijs_fldTotaleKostprijsEersteUitrustingOpenSpeelplaats">aanvraag!$R$531</definedName>
    <definedName name="BerekeningTotaleKostprijs_fldTotaleKostprijsEersteUitrustingOverdekteSpeelplaats">aanvraag!$R$529</definedName>
    <definedName name="BerekeningTotaleKostprijs_fldTotaleKostprijsEersteUitrustingSchoolgebouwen">aanvraag!$R$525</definedName>
    <definedName name="GegevensActualisatie_OmschrijvingDuurzaamheid">aanvraag!$B$325</definedName>
    <definedName name="GegevensActualisatie_OmschrijvingMultifunctionaliteit">aanvraag!$B$307</definedName>
    <definedName name="Ondertekening_fldFunctie">aanvraag!$O$589</definedName>
    <definedName name="Ondertekening_fldHandtekening">aanvraag!$O$581</definedName>
    <definedName name="Ondertekening_fldNaam">aanvraag!$O$587</definedName>
    <definedName name="Ondertekening_fldOndertekeningsDatum">aanvraag!$Q$579:$R$579,aanvraag!$W$579:$X$579,aanvraag!$AB$579:$AE$579</definedName>
    <definedName name="Ontvangstdatum_fldOntvangstdatum">aanvraag!$AI$10</definedName>
    <definedName name="OppervlakteNieuwbouwEnKostprijs_fldNieuwbouwBrutoOppM2Schoolgebouwen">aanvraag!$Q$454</definedName>
    <definedName name="OppervlakteNieuwbouwEnKostprijs_fldNieuwbouwBrutoOppM2TechnischeLokalen">aanvraag!$Q$456</definedName>
    <definedName name="OppervlakteNieuwbouwEnKostprijs_fldNieuwbouwGenormeerdeOmgevingBrutoOppM2Fietsenberging">aanvraag!$Q$462</definedName>
    <definedName name="OppervlakteNieuwbouwEnKostprijs_fldNieuwbouwGenormeerdeOmgevingBrutoOppM2ParkeerEnManoeuvreerruimte">aanvraag!$Q$464</definedName>
    <definedName name="OppervlakteNieuwbouwEnKostprijs_fldNieuwbouwGenormeerdeOmgevingKostprijsFietsenberging">aanvraag!$Z$462</definedName>
    <definedName name="OppervlakteNieuwbouwEnKostprijs_fldNieuwbouwGenormeerdeOmgevingKostprijsParkeerEnManoeuvreerruimte">aanvraag!$Z$464</definedName>
    <definedName name="OppervlakteNieuwbouwEnKostprijs_fldNieuwbouwKostprijsSchoolgebouwen">aanvraag!$Z$454</definedName>
    <definedName name="OppervlakteNieuwbouwEnKostprijs_fldNieuwbouwKostprijsTechnischeLokalen">aanvraag!$Z$456</definedName>
    <definedName name="OppervlakteNieuwbouwEnKostprijs_fldNieuwbouwNietGenormeerdeOmgevingKostprijs">aanvraag!$B$473</definedName>
    <definedName name="OppervlakteVerbouwingswerkenEnKostprijs_fldVerbouwingswerkenBrutoOppM2Schoolgebouwen">aanvraag!$Q$484</definedName>
    <definedName name="OppervlakteVerbouwingswerkenEnKostprijs_fldVerbouwingswerkenBrutoOppM2TechnischeLokalen">aanvraag!$Q$486</definedName>
    <definedName name="OppervlakteVerbouwingswerkenEnKostprijs_fldVerbouwingswerkenGenormeerdeOmgevingswerkenBrutoOppM2Fietsenberging">aanvraag!$Q$492</definedName>
    <definedName name="OppervlakteVerbouwingswerkenEnKostprijs_fldVerbouwingswerkenGenormeerdeOmgevingswerkenBrutoOppM2ParkeerEnManoeuvreerruimte">aanvraag!$Q$494</definedName>
    <definedName name="OppervlakteVerbouwingswerkenEnKostprijs_fldVerbouwingswerkenGenormeerdeOmgevingswerkenKostprijsFietsenberging">aanvraag!$Z$492</definedName>
    <definedName name="OppervlakteVerbouwingswerkenEnKostprijs_fldVerbouwingswerkenGenormeerdeOmgevingswerkenKostprijsParkeerEnManoeuvreerruimte">aanvraag!$Z$494</definedName>
    <definedName name="OppervlakteVerbouwingswerkenEnKostprijs_fldVerbouwingswerkenKostprijsSchoolgebouwen">aanvraag!$Z$484</definedName>
    <definedName name="OppervlakteVerbouwingswerkenEnKostprijs_fldVerbouwingswerkenKostprijsTechnischeLokalen">aanvraag!$Z$486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53" i="1" l="1"/>
  <c r="P553" i="1"/>
  <c r="AD553" i="1" s="1"/>
  <c r="W551" i="1"/>
  <c r="P551" i="1"/>
  <c r="AD551" i="1" s="1"/>
  <c r="W549" i="1"/>
  <c r="P549" i="1"/>
  <c r="W547" i="1"/>
  <c r="R523" i="1"/>
  <c r="R518" i="1"/>
  <c r="R515" i="1"/>
  <c r="R512" i="1"/>
  <c r="R507" i="1"/>
  <c r="Z486" i="1"/>
  <c r="AJ486" i="1" s="1"/>
  <c r="AJ484" i="1"/>
  <c r="Z456" i="1"/>
  <c r="AI456" i="1" s="1"/>
  <c r="AI454" i="1"/>
  <c r="X417" i="1"/>
  <c r="X415" i="1"/>
  <c r="AF406" i="1"/>
  <c r="AF404" i="1"/>
  <c r="AF402" i="1"/>
  <c r="AF400" i="1"/>
  <c r="AF398" i="1"/>
  <c r="Q381" i="1"/>
  <c r="AK553" i="1" s="1"/>
  <c r="Q379" i="1"/>
  <c r="AK551" i="1" s="1"/>
  <c r="Q373" i="1"/>
  <c r="Q371" i="1"/>
  <c r="Q353" i="1"/>
  <c r="Q375" i="1" l="1"/>
  <c r="AK547" i="1" s="1"/>
  <c r="AD549" i="1"/>
  <c r="R533" i="1"/>
  <c r="Z520" i="1"/>
  <c r="AK419" i="1"/>
  <c r="P547" i="1" s="1"/>
  <c r="AD547" i="1" s="1"/>
  <c r="Z509" i="1"/>
</calcChain>
</file>

<file path=xl/sharedStrings.xml><?xml version="1.0" encoding="utf-8"?>
<sst xmlns="http://schemas.openxmlformats.org/spreadsheetml/2006/main" count="368" uniqueCount="240">
  <si>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</si>
  <si>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</si>
  <si>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</si>
  <si>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</si>
  <si>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</si>
  <si>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</si>
  <si>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</si>
  <si>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</si>
  <si>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</si>
  <si>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</si>
  <si>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</si>
  <si>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</si>
  <si>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</si>
  <si>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</si>
  <si>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</si>
  <si>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</si>
  <si>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</si>
  <si>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</si>
  <si>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</si>
  <si>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</si>
  <si>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</si>
  <si>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</si>
  <si>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</si>
  <si>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</si>
  <si>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</si>
  <si>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</si>
  <si>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</si>
  <si>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</si>
  <si>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</si>
  <si>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</si>
  <si>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t xml:space="preserve">Heeft deze aanvraag alleen betrekking op verbouwingswerken van minder dan 
125.000 euro (geïndexeerd)? </t>
  </si>
  <si>
    <t>ja</t>
  </si>
  <si>
    <t>nee</t>
  </si>
  <si>
    <t>Dient u deze subsidieaanvraag in via Katholiek Onderwijs Vlaanderen?</t>
  </si>
  <si>
    <t>Staat u al op onze wachtlijst voor een subsidie voor hetzelfde infrastructuurproject?</t>
  </si>
  <si>
    <t>Vul de gegevens van de inrichtende macht in.</t>
  </si>
  <si>
    <t>naam</t>
  </si>
  <si>
    <t>straat en nummer</t>
  </si>
  <si>
    <t>postnummer en gemeente</t>
  </si>
  <si>
    <t>ondernemingsnummer</t>
  </si>
  <si>
    <t>Vul de gegevens van de onderwijsinstelling in.</t>
  </si>
  <si>
    <t>Vul de gegevens van de vestigingsplaats in.</t>
  </si>
  <si>
    <t>instellingsnummer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</si>
  <si>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</si>
  <si>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</si>
  <si>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</si>
  <si>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</si>
  <si>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</si>
  <si>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</si>
  <si>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</si>
  <si>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</si>
  <si>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</si>
  <si>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</si>
  <si>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</si>
  <si>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</si>
  <si>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</si>
  <si>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 schoolbestuur of een andere inrichtende macht in?</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</si>
  <si>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</si>
  <si>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</si>
  <si>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</si>
  <si>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</si>
  <si>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</si>
  <si>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</si>
  <si>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</si>
  <si>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</si>
  <si>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</si>
  <si>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</si>
  <si>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Gegevens over de subsidievoorwaarden</t>
  </si>
  <si>
    <t>Kruis aan in welke hoedanigheid u deze subsidieaanvraag indient.</t>
  </si>
  <si>
    <t>eigenaar van de gebouwen waar de werken zullen plaatsvinden</t>
  </si>
  <si>
    <t>houder van een zakelijk recht</t>
  </si>
  <si>
    <t>houder van de optie op een zakelijk recht</t>
  </si>
  <si>
    <t>Aard van de aanvraag</t>
  </si>
  <si>
    <t>Kruis de aard van de aanvraag aan.</t>
  </si>
  <si>
    <t>nieuwbouw</t>
  </si>
  <si>
    <t>verbouwingswerken</t>
  </si>
  <si>
    <t>Omschrijf de geplande werken.</t>
  </si>
  <si>
    <t>Motiveer de geplande werken.</t>
  </si>
  <si>
    <t>Komen de bovenvermelde werken in aanmerking voor een schadeloosstelling van de verzekering?</t>
  </si>
  <si>
    <t>euro</t>
  </si>
  <si>
    <t>Voeg bij dit formulier een attest van de verzekering.</t>
  </si>
  <si>
    <t>Maakt deze aanvraag deel uit van een project in samenwerking met andere overheden of publieke actoren?</t>
  </si>
  <si>
    <t>Welke andere overheden of publieke actoren kennen subsidies toe aan het project?</t>
  </si>
  <si>
    <t>agentschap Onroerend Erfgoed</t>
  </si>
  <si>
    <t>VIPA</t>
  </si>
  <si>
    <t>VGC</t>
  </si>
  <si>
    <t>andere instantie:</t>
  </si>
  <si>
    <t>Vul het aantal bijkomende plaatsen in dat wordt gecreëerd via dit infrastructuurproject.</t>
  </si>
  <si>
    <t>Berekening van de fysische norm</t>
  </si>
  <si>
    <t>Op www.agion.be vindt u welke tellingsdatum u moet gebruiken.</t>
  </si>
  <si>
    <t>Vul het aantal personeelsleden in die minstens een halve opdracht vervullen.</t>
  </si>
  <si>
    <t>Berekening van de maximale bruto-oppervlakte</t>
  </si>
  <si>
    <t>m²</t>
  </si>
  <si>
    <t>totaal</t>
  </si>
  <si>
    <t>Toegelaten oppervlakte voor genormeerde omgevingswerken</t>
  </si>
  <si>
    <t>som open en overdekte speelplaats</t>
  </si>
  <si>
    <t>overdekte speelplaats</t>
  </si>
  <si>
    <t>fietsenbergplaats</t>
  </si>
  <si>
    <t>parkeer- en manoeuvreerruimte</t>
  </si>
  <si>
    <t>Berekening van de bestaande bruto-oppervlakte</t>
  </si>
  <si>
    <t>bruto-oppervlakte</t>
  </si>
  <si>
    <t>bouwjaar</t>
  </si>
  <si>
    <t>in aanmerking te nemen bruto-oppervlakte</t>
  </si>
  <si>
    <t>gesubsidieerd door AGION</t>
  </si>
  <si>
    <t>Hier vindt u de bruto-oppervlakte van de schoolgebouwen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</si>
  <si>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</si>
  <si>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</si>
  <si>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</si>
  <si>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</si>
  <si>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</si>
  <si>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</si>
  <si>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</si>
  <si>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</si>
  <si>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de nieuwbouw</t>
  </si>
  <si>
    <t>kostprijs</t>
  </si>
  <si>
    <t>technische lokalen</t>
  </si>
  <si>
    <t>Vul de bruto-oppervlakte en de kostprijs, exclusief btw, in van de 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</si>
  <si>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</si>
  <si>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</si>
  <si>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</si>
  <si>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t>Berekening van de totale kostprijs</t>
  </si>
  <si>
    <t>Vul de kostprijs van de afbraakwerken en de eerste uitrusting in.</t>
  </si>
  <si>
    <t>afbraakwerken</t>
  </si>
  <si>
    <t>waarvan nieuwbouw technische lokalen</t>
  </si>
  <si>
    <t>nieuwbouw genormeerde omgevingswerken</t>
  </si>
  <si>
    <t>waarvan verbouwing technische lokalen</t>
  </si>
  <si>
    <t>verbouwing 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</si>
  <si>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</si>
  <si>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</si>
  <si>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</si>
  <si>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</si>
  <si>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</si>
  <si>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</si>
  <si>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</si>
  <si>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</si>
  <si>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</si>
  <si>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</si>
  <si>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</si>
  <si>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Kruis alle bewijsstukken aan die u bij dit formulier voegt.</t>
  </si>
  <si>
    <t>het verzekeringsattest</t>
  </si>
  <si>
    <t>een beschrijving van de voorwaarden voor de samenwerking met andere overheden en publieke actoren</t>
  </si>
  <si>
    <t>Ondertekening</t>
  </si>
  <si>
    <t>datum</t>
  </si>
  <si>
    <t>handtekening</t>
  </si>
  <si>
    <t>functie</t>
  </si>
  <si>
    <t>Aan wie bezorgt u dit formulier?</t>
  </si>
  <si>
    <t>Bezorg zowel de Excelversie als een ingescande ondertekende versie.</t>
  </si>
  <si>
    <t>Vul het huidige aantal cursisten in van de vestigingsplaats waar de werken worden uitgevoerd.</t>
  </si>
  <si>
    <t>aantal cursisten studierichting muziek, woordkunst of dans</t>
  </si>
  <si>
    <t>aantal cursisten studierichting beeldende kunst</t>
  </si>
  <si>
    <t>totaal aantal cursisten</t>
  </si>
  <si>
    <t>Bij verbouwingswerken met een geraamde kostprijs van minder dan 125.000 euro (exclusief btw) hoeft  u vraag 36, 37 en 38 niet in te vullen.</t>
  </si>
  <si>
    <t>cursisten</t>
  </si>
  <si>
    <t>Subsidieaanvraag voor een infrastructuurproject in het deeltijds kunstonderwijs</t>
  </si>
  <si>
    <t>AGION-5715 - 200114</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</si>
  <si>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</si>
  <si>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een infrastructuurproject in het deeltijds kunstonderwijs.</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</si>
  <si>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</si>
  <si>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</si>
  <si>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</si>
  <si>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</si>
  <si>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</si>
  <si>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r>
      <t xml:space="preserve">ja. </t>
    </r>
    <r>
      <rPr>
        <b/>
        <sz val="10"/>
        <rFont val="Calibri"/>
        <family val="2"/>
        <scheme val="minor"/>
      </rPr>
      <t>Vul het dossiernummer of de dossiernummers in.</t>
    </r>
  </si>
  <si>
    <t>instellings- 
en vestigingsplaatsnummer</t>
  </si>
  <si>
    <r>
      <t xml:space="preserve">ja. </t>
    </r>
    <r>
      <rPr>
        <i/>
        <sz val="10"/>
        <rFont val="Calibri"/>
        <family val="2"/>
        <scheme val="minor"/>
      </rPr>
      <t>Ga naar vraag 13.</t>
    </r>
  </si>
  <si>
    <r>
      <t xml:space="preserve">nee. </t>
    </r>
    <r>
      <rPr>
        <i/>
        <sz val="10"/>
        <rFont val="Calibri"/>
        <family val="2"/>
        <scheme val="minor"/>
      </rPr>
      <t>Ga naar vraag 14.</t>
    </r>
  </si>
  <si>
    <t>AGION beschouwt de coördinerende inrichtende macht als eerste aanspreekpunt voor dit dossier. Als u met een andere inrichtende macht een dossier indient, fungeert een van de twee inrichtende machten als coördinerende inrichtende macht.</t>
  </si>
  <si>
    <r>
      <t xml:space="preserve">ja. </t>
    </r>
    <r>
      <rPr>
        <i/>
        <sz val="10"/>
        <rFont val="Calibri"/>
        <family val="2"/>
        <scheme val="minor"/>
      </rPr>
      <t>Ga naar vraag 14.</t>
    </r>
  </si>
  <si>
    <r>
      <t>nee.</t>
    </r>
    <r>
      <rPr>
        <i/>
        <sz val="10"/>
        <rFont val="Calibri"/>
        <family val="2"/>
        <scheme val="minor"/>
      </rPr>
      <t xml:space="preserve"> Ga naar vraag 17.</t>
    </r>
  </si>
  <si>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</si>
  <si>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</si>
  <si>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Voldoen uw instelling en de vestiging die het project zal gebruiken, aan de criteria van rationalisatie en programmatie?</t>
  </si>
  <si>
    <r>
      <t xml:space="preserve">nee. </t>
    </r>
    <r>
      <rPr>
        <i/>
        <sz val="10"/>
        <rFont val="Calibri"/>
        <family val="2"/>
        <scheme val="minor"/>
      </rPr>
      <t>U komt niet in aanmerking voor een subsidie.</t>
    </r>
  </si>
  <si>
    <t>Voeg bij dit formulier een bewijs van zakelijk recht of een bewijs van eigendom als u dat nog niet eerder aan 
AGION hebt bezorgd.</t>
  </si>
  <si>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</si>
  <si>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</si>
  <si>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</si>
  <si>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</si>
  <si>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werkplaatsen</t>
  </si>
  <si>
    <t>polyvalente zaal en/of refter</t>
  </si>
  <si>
    <t>administratie en/of ondersteuning</t>
  </si>
  <si>
    <t>sanitair</t>
  </si>
  <si>
    <t>andere ruimte:</t>
  </si>
  <si>
    <t>Geef daarbij aan dat ze passen in een langetermijnvisie.</t>
  </si>
  <si>
    <t>Wat is de voorziene startdatum van de uitvoering van de werken?</t>
  </si>
  <si>
    <t>Wat is de geplande uitvoeringsperiode van de werken?</t>
  </si>
  <si>
    <t xml:space="preserve">U hoeft deze vraag alleen in te vullen als u deze aanvraag indient via de standaardprocedure. </t>
  </si>
  <si>
    <t>maanden</t>
  </si>
  <si>
    <r>
      <t xml:space="preserve">ja. </t>
    </r>
    <r>
      <rPr>
        <b/>
        <sz val="10"/>
        <rFont val="Calibri"/>
        <family val="2"/>
        <scheme val="minor"/>
      </rPr>
      <t>Hoeveel bedraagt die schadeloosstelling?</t>
    </r>
  </si>
  <si>
    <r>
      <t xml:space="preserve">ja. </t>
    </r>
    <r>
      <rPr>
        <i/>
        <sz val="10"/>
        <rFont val="Calibri"/>
        <family val="2"/>
        <scheme val="minor"/>
      </rPr>
      <t>Ga naar vraag 28.</t>
    </r>
    <r>
      <rPr>
        <sz val="10"/>
        <rFont val="Calibri"/>
        <family val="2"/>
        <scheme val="minor"/>
      </rPr>
      <t xml:space="preserve"> </t>
    </r>
    <r>
      <rPr>
        <i/>
        <sz val="10"/>
        <rFont val="Calibri"/>
        <family val="2"/>
        <scheme val="minor"/>
      </rPr>
      <t>Voeg bij dit formulier een beschrijving van de samenwerkingsvoorwaarden.</t>
    </r>
  </si>
  <si>
    <r>
      <t xml:space="preserve">nee. </t>
    </r>
    <r>
      <rPr>
        <i/>
        <sz val="10"/>
        <rFont val="Calibri"/>
        <family val="2"/>
        <scheme val="minor"/>
      </rPr>
      <t>Ga naar vraag 29.</t>
    </r>
  </si>
  <si>
    <t>OVAM</t>
  </si>
  <si>
    <t>Worden er voor deze vestigingsplaats bijkomend plaatsen gecreëerd via dit infrastructuurproject, ten opzichte van het aantal cursisten dat momenteel op deze vestigingsplaats is ingeschreven?</t>
  </si>
  <si>
    <r>
      <t xml:space="preserve">ja. </t>
    </r>
    <r>
      <rPr>
        <i/>
        <sz val="10"/>
        <rFont val="Calibri"/>
        <family val="2"/>
        <scheme val="minor"/>
      </rPr>
      <t>Ga naar vraag 30.</t>
    </r>
  </si>
  <si>
    <r>
      <t xml:space="preserve">nee. </t>
    </r>
    <r>
      <rPr>
        <i/>
        <sz val="10"/>
        <rFont val="Calibri"/>
        <family val="2"/>
        <scheme val="minor"/>
      </rPr>
      <t>Ga naar vraag 31.</t>
    </r>
  </si>
  <si>
    <t>bijkomende plaatsen</t>
  </si>
  <si>
    <t>Hoeveel cursisten zullen de nieuwe of vernieuwde infrastructuur gebruiken?</t>
  </si>
  <si>
    <t xml:space="preserve">Bij een aanvraag voor omgevingswerken, een spoedprocedure of een verkorte procedure hoeft u deze vraag niet in te vullen. </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</si>
  <si>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</si>
  <si>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</si>
  <si>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</si>
  <si>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</si>
  <si>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</si>
  <si>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t>Vul het aantal cursisten en personeelsleden in die met de fiets of bromfiets naar school komen.</t>
  </si>
  <si>
    <t>personeelsleden</t>
  </si>
  <si>
    <t>Hieronder vindt u de berekening van de maximale bruto-oppervlakte van het schoolgebouw en de genormeerde omgevingswerken op basis van de gegevens die u hebt ingevuld bij vraag 35 tot en met 38.</t>
  </si>
  <si>
    <t>Toegelaten oppervlakte voor gebouwen deeltijds kunstonderwijs</t>
  </si>
  <si>
    <t>studierichting muziek, woordkunst of dans</t>
  </si>
  <si>
    <t>studierichting beeldende kunst</t>
  </si>
  <si>
    <t>totaal schoolgebouwen</t>
  </si>
  <si>
    <t>Bij verbouwingswerken met een geraamde kostprijs van minder dan 125.000 euro (exclusief btw) hoeft  u vraag 41 tot en met 45 niet in te vullen.</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</si>
  <si>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</si>
  <si>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</si>
  <si>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</si>
  <si>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</si>
  <si>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Vermeld ook het bouwjaar. Kruis bij elk gebouw aan of AGION in het verleden subsidies heeft verleend voor de 
aankoop ervan of voor werken eraan.</t>
    </r>
  </si>
  <si>
    <t>gebouw-
code</t>
  </si>
  <si>
    <t>Vul de bruto-oppervlakte en de kostprijs, exclusief btw, in van de nieuwbouw.</t>
  </si>
  <si>
    <t>Voor de technische lokalen hoeft u geen aparte kostprijs in te vullen. Die wordt automatisch berekend op basis van de oppervlakte die u invult voor de technische lokalen.</t>
  </si>
  <si>
    <t xml:space="preserve">De huidige financiële norm (kostprijs per m²) vindt u op </t>
  </si>
  <si>
    <t>www.agion.be/tabel-financi%C3%ABle-norm</t>
  </si>
  <si>
    <t>.</t>
  </si>
  <si>
    <t>kostprijs per m²
(indicatief)</t>
  </si>
  <si>
    <t>gebouwen deeltijds kunstonderwijs</t>
  </si>
  <si>
    <t>Kostprijs van de niet-genormeerde omgevingswerken</t>
  </si>
  <si>
    <t>Vul de bruto-oppervlakte en de kostprijs, exclusief btw, in van de verbouwingswerken.</t>
  </si>
  <si>
    <t>Alleen als u bij vraag 42 een bruto-oppervlakte hebt ingevuld voor een schoolgebouw dat volledig of gedeeltelijk afgebroken zal worden, vult u de kostprijs van de afbraakwerken in.
Op basis van de gegevens die u hebt ingevuld bij vraag 46 tot en met 50 en de kostprijs van de afbraakwerken en de eerste uitrusting die u invult, zal de totale kostprijs van uw  project automatisch berekend worden.</t>
  </si>
  <si>
    <t>nieuwbouw gebouwen deeltijds kunstonderwijs</t>
  </si>
  <si>
    <t xml:space="preserve"> niet-genormeerde omgevingswerken</t>
  </si>
  <si>
    <t>verbouwing gebouwen deeltijds kunstonderwijs</t>
  </si>
  <si>
    <t>Verzamel de bewijsstukken die u voor de beantwoording van vraag 19, 26, 27 en 40 bij dit formulier moet voegen.</t>
  </si>
  <si>
    <t>Een inplantingsplan en overzichtsplan hoeft u alleen toe te voegen als u deze aanvraag indient via 
de standaardprocedure of de promotiebouwprocedure.</t>
  </si>
  <si>
    <t>een bewijs van zakelijk recht</t>
  </si>
  <si>
    <t>een gedetailleerde berekening van de bestaande bruto-oppervlakte</t>
  </si>
  <si>
    <t>een inplantingsplan</t>
  </si>
  <si>
    <t>een overzichtsplan van de bestaande infrastructuur</t>
  </si>
  <si>
    <t>Vul de onderstaande verklaring in. 
Ik bevestig dat alle gegevens in dit formulier naar waarheid ingevuld zijn. 
Ik ben mij bewust van de mogelijke gevolgen van een eventuele overschrijding van de financiële norm bij vraag 46 en 49 en van de fysische norm bij vraag 51.</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</si>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</sst>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 ###\ ##0.00"/>
    <numFmt numFmtId="166" formatCode="###\ ##0"/>
    <numFmt numFmtId="167" formatCode="0000"/>
    <numFmt numFmtId="168" formatCode="d/mm/yyyy;@"/>
    <numFmt numFmtId="169" formatCode="###\ ###\ ###.00"/>
    <numFmt numFmtId="170" formatCode="###\ ##0.00"/>
  </numFmts>
  <fonts count="30" x14ac:knownFonts="1">
    <font>
      <sz val="10"/>
      <color rgb="FF000000"/>
      <name val="Arial"/>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name val="Courier New"/>
      <family val="3"/>
    </font>
    <font>
      <sz val="10"/>
      <color rgb="FFFF0000"/>
      <name val="Calibri"/>
      <family val="2"/>
      <scheme val="minor"/>
    </font>
    <font>
      <i/>
      <sz val="10"/>
      <color theme="1"/>
      <name val="Calibri"/>
      <family val="2"/>
      <scheme val="minor"/>
    </font>
    <font>
      <i/>
      <u/>
      <sz val="10"/>
      <color theme="4"/>
      <name val="Calibri"/>
      <family val="2"/>
      <scheme val="minor"/>
    </font>
    <font>
      <b/>
      <sz val="10"/>
      <color theme="1"/>
      <name val="Calibri"/>
      <family val="2"/>
      <scheme val="minor"/>
    </font>
    <font>
      <b/>
      <sz val="10"/>
      <color rgb="FFFF0000"/>
      <name val="Calibri"/>
      <family val="2"/>
      <scheme val="minor"/>
    </font>
    <font>
      <i/>
      <sz val="10"/>
      <color theme="10"/>
      <name val="Calibri"/>
      <family val="2"/>
      <scheme val="minor"/>
    </font>
    <font>
      <sz val="10"/>
      <name val="Calibri"/>
      <family val="2"/>
    </font>
    <font>
      <sz val="10"/>
      <color theme="1"/>
      <name val="Arial"/>
      <family val="2"/>
    </font>
    <font>
      <sz val="9"/>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3" fillId="0" borderId="1"/>
  </cellStyleXfs>
  <cellXfs count="327">
    <xf numFmtId="0" fontId="0" fillId="0" borderId="0" xfId="0" applyFont="1" applyAlignment="1"/>
    <xf numFmtId="0" fontId="4" fillId="0" borderId="0" xfId="0" applyFont="1" applyAlignment="1">
      <alignment vertical="top"/>
    </xf>
    <xf numFmtId="2" fontId="5" fillId="0" borderId="1" xfId="0" applyNumberFormat="1" applyFont="1" applyBorder="1" applyAlignment="1">
      <alignment vertical="center"/>
    </xf>
    <xf numFmtId="167" fontId="5" fillId="0" borderId="1" xfId="0" applyNumberFormat="1" applyFont="1" applyBorder="1" applyAlignment="1">
      <alignment vertical="center"/>
    </xf>
    <xf numFmtId="0" fontId="4" fillId="0" borderId="0" xfId="0" applyFont="1" applyAlignment="1">
      <alignment horizontal="left" vertical="center"/>
    </xf>
    <xf numFmtId="164" fontId="5" fillId="0" borderId="1" xfId="0" applyNumberFormat="1" applyFont="1" applyBorder="1" applyAlignment="1" applyProtection="1">
      <alignment vertical="center"/>
      <protection locked="0"/>
    </xf>
    <xf numFmtId="165" fontId="5" fillId="0" borderId="1" xfId="0" applyNumberFormat="1" applyFont="1" applyBorder="1" applyAlignment="1" applyProtection="1">
      <alignment vertical="center"/>
      <protection locked="0"/>
    </xf>
    <xf numFmtId="0" fontId="4" fillId="0" borderId="1" xfId="0" applyFont="1" applyBorder="1" applyAlignment="1">
      <alignment vertical="center" wrapText="1"/>
    </xf>
    <xf numFmtId="0" fontId="10" fillId="0" borderId="0" xfId="0" applyFont="1" applyAlignment="1">
      <alignment vertical="top"/>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top" wrapText="1"/>
    </xf>
    <xf numFmtId="0" fontId="4" fillId="0" borderId="0" xfId="0" applyFont="1" applyAlignment="1">
      <alignment vertical="center"/>
    </xf>
    <xf numFmtId="0" fontId="6" fillId="0" borderId="0" xfId="0" applyFont="1" applyAlignment="1">
      <alignment vertical="center"/>
    </xf>
    <xf numFmtId="0" fontId="1"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vertical="center"/>
    </xf>
    <xf numFmtId="0" fontId="5" fillId="0" borderId="1" xfId="0" applyFont="1" applyBorder="1" applyAlignment="1">
      <alignment vertical="center"/>
    </xf>
    <xf numFmtId="0" fontId="6" fillId="0" borderId="0" xfId="0" applyFont="1" applyAlignment="1">
      <alignment vertical="top" wrapText="1"/>
    </xf>
    <xf numFmtId="0" fontId="5" fillId="0" borderId="0" xfId="0" applyFont="1" applyAlignment="1">
      <alignment vertical="top"/>
    </xf>
    <xf numFmtId="166" fontId="5" fillId="0" borderId="1" xfId="0" applyNumberFormat="1" applyFont="1" applyBorder="1" applyAlignment="1" applyProtection="1">
      <alignment vertical="center"/>
      <protection locked="0"/>
    </xf>
    <xf numFmtId="0" fontId="10" fillId="0" borderId="0" xfId="0" applyFont="1" applyAlignment="1">
      <alignment vertical="center"/>
    </xf>
    <xf numFmtId="0" fontId="5"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17" fillId="0" borderId="1" xfId="1" applyFont="1" applyBorder="1" applyAlignment="1">
      <alignment horizontal="center" vertical="top"/>
    </xf>
    <xf numFmtId="0" fontId="6"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0" fontId="5" fillId="0" borderId="6" xfId="0" applyFont="1" applyBorder="1" applyAlignment="1">
      <alignment vertical="center"/>
    </xf>
    <xf numFmtId="0" fontId="5" fillId="0" borderId="1" xfId="0" applyFont="1" applyBorder="1" applyAlignment="1" applyProtection="1">
      <alignment horizontal="left" vertical="top" wrapText="1"/>
      <protection locked="0"/>
    </xf>
    <xf numFmtId="1" fontId="5" fillId="2"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vertical="center"/>
      <protection locked="0"/>
    </xf>
    <xf numFmtId="1" fontId="5" fillId="0" borderId="1" xfId="0" applyNumberFormat="1" applyFont="1" applyBorder="1" applyAlignment="1" applyProtection="1">
      <alignment horizontal="center" vertical="center"/>
      <protection locked="0"/>
    </xf>
    <xf numFmtId="0" fontId="4" fillId="0" borderId="0" xfId="0" applyFont="1" applyAlignment="1">
      <alignment horizontal="center" vertical="top"/>
    </xf>
    <xf numFmtId="0" fontId="4" fillId="0" borderId="1" xfId="2" applyFont="1" applyAlignment="1">
      <alignment vertical="top"/>
    </xf>
    <xf numFmtId="0" fontId="5" fillId="0" borderId="1" xfId="2" applyFont="1" applyAlignment="1">
      <alignment vertical="center"/>
    </xf>
    <xf numFmtId="0" fontId="5" fillId="0" borderId="1" xfId="2" applyFont="1" applyAlignment="1">
      <alignment horizontal="left" vertical="top"/>
    </xf>
    <xf numFmtId="0" fontId="5" fillId="0" borderId="1" xfId="2" applyFont="1" applyAlignment="1">
      <alignment horizontal="center" vertical="center"/>
    </xf>
    <xf numFmtId="1" fontId="5" fillId="0" borderId="1" xfId="2" applyNumberFormat="1" applyFont="1" applyAlignment="1" applyProtection="1">
      <alignment vertical="center"/>
      <protection locked="0"/>
    </xf>
    <xf numFmtId="0" fontId="7" fillId="0" borderId="0" xfId="0" applyFont="1" applyAlignment="1">
      <alignment vertical="center"/>
    </xf>
    <xf numFmtId="0" fontId="1" fillId="0" borderId="0" xfId="0" applyFont="1" applyAlignment="1" applyProtection="1">
      <alignment horizontal="center" vertical="center" wrapText="1"/>
      <protection locked="0"/>
    </xf>
    <xf numFmtId="0" fontId="1" fillId="0" borderId="0" xfId="0" applyFont="1" applyAlignment="1">
      <alignment horizontal="left" vertical="top" wrapText="1"/>
    </xf>
    <xf numFmtId="0" fontId="9" fillId="0" borderId="1" xfId="0" applyFont="1" applyBorder="1" applyAlignment="1">
      <alignment vertical="center"/>
    </xf>
    <xf numFmtId="0" fontId="9" fillId="0" borderId="0" xfId="0" applyFont="1" applyAlignment="1">
      <alignment vertical="center"/>
    </xf>
    <xf numFmtId="0" fontId="21" fillId="0" borderId="1" xfId="0" applyFont="1" applyBorder="1" applyAlignment="1">
      <alignment vertical="center"/>
    </xf>
    <xf numFmtId="0" fontId="21" fillId="0" borderId="0" xfId="0" applyFont="1" applyAlignment="1">
      <alignment vertical="center"/>
    </xf>
    <xf numFmtId="0" fontId="4" fillId="0" borderId="1" xfId="0" applyFont="1" applyBorder="1" applyAlignment="1">
      <alignment vertical="top"/>
    </xf>
    <xf numFmtId="2" fontId="9" fillId="0" borderId="1" xfId="0" applyNumberFormat="1" applyFont="1" applyBorder="1" applyAlignment="1">
      <alignment vertical="center"/>
    </xf>
    <xf numFmtId="0" fontId="23" fillId="0" borderId="0" xfId="0" applyFont="1" applyAlignment="1">
      <alignment vertical="top" wrapText="1"/>
    </xf>
    <xf numFmtId="0" fontId="5" fillId="0" borderId="1" xfId="2" applyFont="1"/>
    <xf numFmtId="0" fontId="25" fillId="0" borderId="0" xfId="0" applyFont="1" applyAlignment="1">
      <alignment vertical="center"/>
    </xf>
    <xf numFmtId="165" fontId="5" fillId="0" borderId="1" xfId="0" applyNumberFormat="1" applyFont="1" applyBorder="1" applyAlignment="1">
      <alignment vertical="center"/>
    </xf>
    <xf numFmtId="0" fontId="19" fillId="0" borderId="0" xfId="1"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center" vertical="center"/>
    </xf>
    <xf numFmtId="0" fontId="17" fillId="0" borderId="1" xfId="1" applyFont="1" applyBorder="1" applyAlignment="1">
      <alignment horizontal="center" vertical="center"/>
    </xf>
    <xf numFmtId="0" fontId="6" fillId="0" borderId="0" xfId="0" applyFont="1" applyAlignment="1">
      <alignment horizontal="center" vertical="center"/>
    </xf>
    <xf numFmtId="0" fontId="5" fillId="2" borderId="13" xfId="0" applyFont="1" applyFill="1" applyBorder="1" applyAlignment="1" applyProtection="1">
      <alignment horizontal="center" vertical="center"/>
      <protection locked="0"/>
    </xf>
    <xf numFmtId="0" fontId="5" fillId="0" borderId="1" xfId="0" applyFont="1" applyBorder="1" applyAlignment="1" applyProtection="1">
      <alignment horizontal="center" vertical="top" wrapText="1"/>
      <protection locked="0"/>
    </xf>
    <xf numFmtId="0" fontId="4" fillId="0" borderId="0" xfId="0" applyFont="1" applyAlignment="1">
      <alignment horizontal="center" vertical="center" wrapText="1"/>
    </xf>
    <xf numFmtId="166" fontId="5" fillId="0" borderId="1" xfId="0" applyNumberFormat="1" applyFont="1" applyBorder="1" applyAlignment="1" applyProtection="1">
      <alignment horizontal="center" vertical="center"/>
      <protection locked="0"/>
    </xf>
    <xf numFmtId="0" fontId="7"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top" wrapText="1"/>
    </xf>
    <xf numFmtId="0" fontId="5" fillId="0" borderId="0" xfId="0" applyFont="1" applyAlignment="1">
      <alignment horizontal="center" vertical="center" wrapText="1"/>
    </xf>
    <xf numFmtId="0" fontId="0" fillId="0" borderId="0" xfId="0" applyFont="1" applyAlignment="1">
      <alignment horizontal="center"/>
    </xf>
    <xf numFmtId="0" fontId="5" fillId="0" borderId="1" xfId="0" applyFont="1" applyBorder="1" applyAlignment="1" applyProtection="1">
      <alignment horizontal="left" vertical="top"/>
      <protection locked="0"/>
    </xf>
    <xf numFmtId="0" fontId="5" fillId="2" borderId="13"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0" fillId="0" borderId="0" xfId="0" applyFont="1" applyAlignment="1">
      <alignment horizontal="center" vertical="center"/>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170" fontId="9" fillId="0" borderId="0" xfId="0" applyNumberFormat="1" applyFont="1" applyAlignment="1">
      <alignment horizontal="right" vertical="center"/>
    </xf>
    <xf numFmtId="0" fontId="9" fillId="0" borderId="0" xfId="0" applyFont="1" applyAlignment="1">
      <alignment horizontal="right" vertical="center"/>
    </xf>
    <xf numFmtId="0" fontId="5" fillId="0" borderId="0" xfId="0" applyFont="1" applyAlignment="1">
      <alignment vertical="center"/>
    </xf>
    <xf numFmtId="0" fontId="5" fillId="0" borderId="1" xfId="2" applyFont="1" applyAlignment="1">
      <alignment vertical="center"/>
    </xf>
    <xf numFmtId="0" fontId="5" fillId="0" borderId="1" xfId="2" applyFont="1" applyAlignment="1">
      <alignment horizontal="left" vertical="center"/>
    </xf>
    <xf numFmtId="0" fontId="5" fillId="0" borderId="0" xfId="0" applyFont="1" applyAlignment="1">
      <alignment vertical="center"/>
    </xf>
    <xf numFmtId="0" fontId="4" fillId="0" borderId="0" xfId="0" applyFont="1" applyAlignment="1">
      <alignment horizontal="right" vertical="top"/>
    </xf>
    <xf numFmtId="0" fontId="4" fillId="0" borderId="1" xfId="2" applyFont="1" applyAlignment="1">
      <alignment vertical="top" wrapText="1"/>
    </xf>
    <xf numFmtId="0" fontId="5" fillId="0" borderId="1" xfId="2" applyFont="1" applyAlignment="1">
      <alignment vertical="top"/>
    </xf>
    <xf numFmtId="0" fontId="5" fillId="0" borderId="0" xfId="0" applyFont="1" applyAlignment="1">
      <alignment vertical="center"/>
    </xf>
    <xf numFmtId="0" fontId="5" fillId="0" borderId="1" xfId="0" applyFont="1" applyBorder="1" applyAlignment="1">
      <alignment vertical="center"/>
    </xf>
    <xf numFmtId="0" fontId="9" fillId="0" borderId="1" xfId="0" applyFont="1" applyBorder="1" applyAlignment="1">
      <alignment vertical="center"/>
    </xf>
    <xf numFmtId="0" fontId="9" fillId="0" borderId="0" xfId="0" applyFont="1" applyAlignment="1">
      <alignment horizontal="center" vertical="center"/>
    </xf>
    <xf numFmtId="0" fontId="9" fillId="3" borderId="13" xfId="0" applyFont="1" applyFill="1" applyBorder="1" applyAlignment="1" applyProtection="1">
      <alignment horizontal="center" vertical="center"/>
      <protection locked="0"/>
    </xf>
    <xf numFmtId="164" fontId="9" fillId="0" borderId="1" xfId="0" applyNumberFormat="1" applyFont="1" applyBorder="1" applyAlignment="1" applyProtection="1">
      <alignment horizontal="right" vertical="center"/>
      <protection locked="0"/>
    </xf>
    <xf numFmtId="0" fontId="9" fillId="3" borderId="13" xfId="0" applyFont="1" applyFill="1" applyBorder="1" applyAlignment="1" applyProtection="1">
      <alignment vertical="center"/>
      <protection locked="0"/>
    </xf>
    <xf numFmtId="0" fontId="9" fillId="0" borderId="0" xfId="0" applyFont="1" applyAlignment="1">
      <alignment vertical="top"/>
    </xf>
    <xf numFmtId="0" fontId="9" fillId="0" borderId="1" xfId="0" applyFont="1" applyBorder="1" applyAlignment="1" applyProtection="1">
      <alignment vertical="top" wrapText="1"/>
      <protection locked="0"/>
    </xf>
    <xf numFmtId="0" fontId="9" fillId="0" borderId="1" xfId="0" applyFont="1" applyBorder="1" applyAlignment="1" applyProtection="1">
      <alignment vertical="top"/>
      <protection locked="0"/>
    </xf>
    <xf numFmtId="0" fontId="9" fillId="0" borderId="0" xfId="0" applyFont="1" applyAlignment="1">
      <alignment horizontal="left" vertical="center"/>
    </xf>
    <xf numFmtId="0" fontId="9" fillId="0" borderId="1" xfId="0" applyFont="1" applyBorder="1" applyAlignment="1">
      <alignment horizontal="center" vertical="center"/>
    </xf>
    <xf numFmtId="0" fontId="5" fillId="0" borderId="0" xfId="0" applyFont="1" applyAlignment="1" applyProtection="1">
      <alignment vertical="center"/>
      <protection hidden="1"/>
    </xf>
    <xf numFmtId="0" fontId="7" fillId="4" borderId="0" xfId="0" applyFont="1" applyFill="1" applyAlignment="1">
      <alignment vertical="center"/>
    </xf>
    <xf numFmtId="0" fontId="8" fillId="0" borderId="0" xfId="0" applyFont="1" applyAlignment="1">
      <alignment vertical="center"/>
    </xf>
    <xf numFmtId="0" fontId="19" fillId="0" borderId="0" xfId="1" applyFont="1" applyAlignment="1">
      <alignment vertical="center"/>
    </xf>
    <xf numFmtId="0" fontId="6" fillId="0" borderId="0" xfId="1" applyFont="1" applyAlignment="1">
      <alignment vertical="center" wrapText="1"/>
    </xf>
    <xf numFmtId="0" fontId="6" fillId="0" borderId="0" xfId="1" applyFont="1" applyAlignment="1">
      <alignment vertical="center"/>
    </xf>
    <xf numFmtId="0" fontId="6" fillId="0" borderId="0" xfId="0" applyFont="1" applyAlignment="1">
      <alignment vertical="center"/>
    </xf>
    <xf numFmtId="0" fontId="6" fillId="0" borderId="0" xfId="0" applyFont="1" applyAlignment="1">
      <alignment horizontal="justify" vertical="top"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left" vertical="top" wrapText="1"/>
    </xf>
    <xf numFmtId="0" fontId="5" fillId="0" borderId="0" xfId="0" applyFont="1" applyAlignment="1">
      <alignment horizontal="left" vertical="top" wrapText="1"/>
    </xf>
    <xf numFmtId="0" fontId="5" fillId="0" borderId="1" xfId="2" applyFont="1" applyAlignment="1">
      <alignment vertical="center"/>
    </xf>
    <xf numFmtId="0" fontId="5" fillId="0" borderId="1" xfId="2" applyFont="1" applyAlignment="1">
      <alignment horizontal="left" vertical="center"/>
    </xf>
    <xf numFmtId="0" fontId="4"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horizontal="right"/>
    </xf>
    <xf numFmtId="0" fontId="5" fillId="0" borderId="6" xfId="0" applyFont="1" applyBorder="1" applyAlignment="1">
      <alignment horizontal="right"/>
    </xf>
    <xf numFmtId="0" fontId="9" fillId="2" borderId="7" xfId="0" applyFont="1" applyFill="1" applyBorder="1" applyAlignment="1" applyProtection="1">
      <alignment vertical="top" wrapText="1"/>
      <protection locked="0"/>
    </xf>
    <xf numFmtId="0" fontId="28" fillId="0" borderId="8" xfId="0" applyFont="1" applyBorder="1" applyAlignment="1" applyProtection="1">
      <alignment vertical="top" wrapText="1"/>
      <protection locked="0"/>
    </xf>
    <xf numFmtId="0" fontId="28" fillId="0" borderId="9" xfId="0" applyFont="1" applyBorder="1" applyAlignment="1" applyProtection="1">
      <alignment vertical="top" wrapText="1"/>
      <protection locked="0"/>
    </xf>
    <xf numFmtId="0" fontId="28" fillId="0" borderId="5" xfId="0" applyFont="1" applyBorder="1" applyAlignment="1" applyProtection="1">
      <alignment vertical="top" wrapText="1"/>
      <protection locked="0"/>
    </xf>
    <xf numFmtId="0" fontId="28" fillId="0" borderId="0" xfId="0" applyFont="1" applyAlignment="1" applyProtection="1">
      <alignment vertical="top" wrapText="1"/>
      <protection locked="0"/>
    </xf>
    <xf numFmtId="0" fontId="28" fillId="0" borderId="6" xfId="0" applyFont="1" applyBorder="1" applyAlignment="1" applyProtection="1">
      <alignment vertical="top" wrapText="1"/>
      <protection locked="0"/>
    </xf>
    <xf numFmtId="0" fontId="28" fillId="0" borderId="10"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12" xfId="0" applyFont="1" applyBorder="1" applyAlignment="1" applyProtection="1">
      <alignment vertical="top" wrapText="1"/>
      <protection locked="0"/>
    </xf>
    <xf numFmtId="0" fontId="5" fillId="0" borderId="0" xfId="0" applyFont="1" applyAlignment="1">
      <alignment horizontal="right" vertical="center"/>
    </xf>
    <xf numFmtId="0" fontId="9" fillId="2" borderId="2" xfId="0" applyFont="1" applyFill="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28" fillId="0" borderId="4" xfId="0" applyFont="1" applyBorder="1" applyAlignment="1" applyProtection="1">
      <alignment vertical="center" wrapText="1"/>
      <protection locked="0"/>
    </xf>
    <xf numFmtId="0" fontId="5" fillId="0" borderId="1" xfId="0" applyFont="1" applyBorder="1" applyAlignment="1">
      <alignment horizontal="right" vertical="top" wrapText="1"/>
    </xf>
    <xf numFmtId="0" fontId="4" fillId="0" borderId="0" xfId="0" applyFont="1" applyAlignment="1">
      <alignment horizontal="left" vertical="center" wrapText="1"/>
    </xf>
    <xf numFmtId="164" fontId="5" fillId="0" borderId="2" xfId="0" applyNumberFormat="1" applyFont="1" applyBorder="1" applyAlignment="1" applyProtection="1">
      <alignment vertical="center"/>
      <protection hidden="1"/>
    </xf>
    <xf numFmtId="164" fontId="5" fillId="0" borderId="3" xfId="0" applyNumberFormat="1" applyFont="1" applyBorder="1" applyAlignment="1" applyProtection="1">
      <alignment vertical="center"/>
      <protection hidden="1"/>
    </xf>
    <xf numFmtId="164" fontId="5" fillId="0" borderId="4" xfId="0" applyNumberFormat="1" applyFont="1" applyBorder="1" applyAlignment="1" applyProtection="1">
      <alignment vertical="center"/>
      <protection hidden="1"/>
    </xf>
    <xf numFmtId="0" fontId="5" fillId="0" borderId="0" xfId="0" applyFont="1" applyAlignment="1">
      <alignment vertical="center"/>
    </xf>
    <xf numFmtId="0" fontId="5" fillId="0" borderId="1" xfId="0" applyFont="1" applyBorder="1" applyAlignment="1">
      <alignment vertical="center"/>
    </xf>
    <xf numFmtId="165" fontId="5" fillId="0" borderId="2" xfId="0" applyNumberFormat="1"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165" fontId="5" fillId="0" borderId="4" xfId="0" applyNumberFormat="1" applyFont="1" applyBorder="1" applyAlignment="1" applyProtection="1">
      <alignment vertical="center"/>
      <protection hidden="1"/>
    </xf>
    <xf numFmtId="165" fontId="5" fillId="2" borderId="2" xfId="0" applyNumberFormat="1" applyFont="1" applyFill="1" applyBorder="1" applyAlignment="1" applyProtection="1">
      <alignment vertical="center"/>
      <protection locked="0"/>
    </xf>
    <xf numFmtId="165" fontId="5" fillId="2" borderId="3" xfId="0" applyNumberFormat="1" applyFont="1" applyFill="1" applyBorder="1" applyAlignment="1" applyProtection="1">
      <alignment vertical="center"/>
      <protection locked="0"/>
    </xf>
    <xf numFmtId="165" fontId="5" fillId="2" borderId="4" xfId="0" applyNumberFormat="1" applyFont="1" applyFill="1" applyBorder="1" applyAlignment="1" applyProtection="1">
      <alignment vertical="center"/>
      <protection locked="0"/>
    </xf>
    <xf numFmtId="0" fontId="7" fillId="4" borderId="0" xfId="0" applyFont="1" applyFill="1"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164" fontId="5" fillId="2" borderId="2" xfId="0" applyNumberFormat="1" applyFont="1" applyFill="1" applyBorder="1" applyAlignment="1" applyProtection="1">
      <alignment vertical="center"/>
      <protection locked="0"/>
    </xf>
    <xf numFmtId="164" fontId="5" fillId="2" borderId="3" xfId="0" applyNumberFormat="1" applyFont="1" applyFill="1" applyBorder="1" applyAlignment="1" applyProtection="1">
      <alignment vertical="center"/>
      <protection locked="0"/>
    </xf>
    <xf numFmtId="164" fontId="5" fillId="2" borderId="4" xfId="0" applyNumberFormat="1" applyFont="1" applyFill="1" applyBorder="1" applyAlignment="1" applyProtection="1">
      <alignment vertical="center"/>
      <protection locked="0"/>
    </xf>
    <xf numFmtId="0" fontId="6" fillId="0" borderId="0" xfId="0" applyFont="1" applyAlignment="1">
      <alignment horizontal="right" vertical="center" wrapText="1"/>
    </xf>
    <xf numFmtId="0" fontId="5" fillId="0" borderId="0" xfId="0" applyFont="1" applyAlignment="1">
      <alignment horizontal="justify" vertical="top" wrapText="1"/>
    </xf>
    <xf numFmtId="0" fontId="5" fillId="0" borderId="0" xfId="0" applyFont="1" applyAlignment="1">
      <alignment horizontal="justify" vertical="top"/>
    </xf>
    <xf numFmtId="0" fontId="6" fillId="0" borderId="0" xfId="0" applyFont="1" applyAlignment="1">
      <alignment vertical="top" wrapText="1"/>
    </xf>
    <xf numFmtId="0" fontId="17" fillId="0" borderId="0" xfId="1" applyFont="1" applyAlignment="1">
      <alignment horizontal="left" vertical="top" wrapText="1"/>
    </xf>
    <xf numFmtId="0" fontId="4" fillId="0" borderId="0" xfId="0" applyFont="1" applyAlignment="1">
      <alignment horizontal="left" vertical="center"/>
    </xf>
    <xf numFmtId="0" fontId="5" fillId="0" borderId="0" xfId="0" applyFont="1" applyAlignment="1">
      <alignment horizontal="left" vertical="center"/>
    </xf>
    <xf numFmtId="0" fontId="24" fillId="0" borderId="0" xfId="0" applyFont="1" applyAlignment="1">
      <alignment horizontal="left" vertical="center" wrapText="1"/>
    </xf>
    <xf numFmtId="4" fontId="9" fillId="0" borderId="2" xfId="0" applyNumberFormat="1" applyFont="1" applyBorder="1" applyAlignment="1" applyProtection="1">
      <alignment horizontal="right" vertical="center"/>
      <protection hidden="1"/>
    </xf>
    <xf numFmtId="4" fontId="9" fillId="0" borderId="3" xfId="0" applyNumberFormat="1" applyFont="1" applyBorder="1" applyAlignment="1" applyProtection="1">
      <alignment horizontal="right" vertical="center"/>
      <protection hidden="1"/>
    </xf>
    <xf numFmtId="4" fontId="9" fillId="0" borderId="4" xfId="0" applyNumberFormat="1" applyFont="1" applyBorder="1" applyAlignment="1" applyProtection="1">
      <alignment horizontal="right" vertical="center"/>
      <protection hidden="1"/>
    </xf>
    <xf numFmtId="0" fontId="6" fillId="0" borderId="0" xfId="0" applyFont="1" applyAlignment="1">
      <alignment horizontal="left" vertical="center" wrapText="1"/>
    </xf>
    <xf numFmtId="165" fontId="5" fillId="2" borderId="2" xfId="2" applyNumberFormat="1" applyFont="1" applyFill="1" applyBorder="1" applyAlignment="1" applyProtection="1">
      <alignment vertical="center"/>
      <protection locked="0"/>
    </xf>
    <xf numFmtId="165" fontId="5" fillId="2" borderId="3" xfId="2" applyNumberFormat="1" applyFont="1" applyFill="1" applyBorder="1" applyAlignment="1" applyProtection="1">
      <alignment vertical="center"/>
      <protection locked="0"/>
    </xf>
    <xf numFmtId="165" fontId="5" fillId="2" borderId="4" xfId="2" applyNumberFormat="1" applyFont="1" applyFill="1" applyBorder="1" applyAlignment="1" applyProtection="1">
      <alignment vertical="center"/>
      <protection locked="0"/>
    </xf>
    <xf numFmtId="0" fontId="4" fillId="0" borderId="0" xfId="0" applyFont="1" applyAlignment="1">
      <alignment horizontal="center" vertical="center"/>
    </xf>
    <xf numFmtId="0" fontId="5" fillId="0" borderId="0" xfId="0" applyFont="1" applyAlignment="1">
      <alignment horizontal="center" vertical="center"/>
    </xf>
    <xf numFmtId="166" fontId="5" fillId="3" borderId="2" xfId="0" applyNumberFormat="1" applyFont="1" applyFill="1" applyBorder="1" applyAlignment="1" applyProtection="1">
      <alignment vertical="center"/>
      <protection locked="0"/>
    </xf>
    <xf numFmtId="166" fontId="5" fillId="3" borderId="3" xfId="0" applyNumberFormat="1" applyFont="1" applyFill="1" applyBorder="1" applyAlignment="1" applyProtection="1">
      <alignment vertical="center"/>
      <protection locked="0"/>
    </xf>
    <xf numFmtId="166" fontId="5" fillId="3" borderId="4" xfId="0" applyNumberFormat="1" applyFont="1" applyFill="1" applyBorder="1" applyAlignment="1" applyProtection="1">
      <alignment vertical="center"/>
      <protection locked="0"/>
    </xf>
    <xf numFmtId="170" fontId="9" fillId="3" borderId="2" xfId="0" applyNumberFormat="1" applyFont="1" applyFill="1" applyBorder="1" applyAlignment="1" applyProtection="1">
      <alignment horizontal="right" vertical="center"/>
      <protection locked="0"/>
    </xf>
    <xf numFmtId="170" fontId="9" fillId="3" borderId="3" xfId="0" applyNumberFormat="1" applyFont="1" applyFill="1" applyBorder="1" applyAlignment="1" applyProtection="1">
      <alignment horizontal="right" vertical="center"/>
      <protection locked="0"/>
    </xf>
    <xf numFmtId="170" fontId="9" fillId="3" borderId="4" xfId="0" applyNumberFormat="1" applyFont="1" applyFill="1" applyBorder="1" applyAlignment="1" applyProtection="1">
      <alignment horizontal="right" vertical="center"/>
      <protection locked="0"/>
    </xf>
    <xf numFmtId="0" fontId="9" fillId="0" borderId="5" xfId="0" applyFont="1" applyBorder="1" applyAlignment="1">
      <alignment horizontal="center" vertical="center"/>
    </xf>
    <xf numFmtId="0" fontId="9" fillId="0" borderId="0" xfId="0" applyFont="1" applyAlignment="1">
      <alignment horizontal="center" vertical="center"/>
    </xf>
    <xf numFmtId="170" fontId="9" fillId="0" borderId="2" xfId="0" applyNumberFormat="1" applyFont="1" applyBorder="1" applyAlignment="1" applyProtection="1">
      <alignment horizontal="right" vertical="center"/>
      <protection hidden="1"/>
    </xf>
    <xf numFmtId="170" fontId="9" fillId="0" borderId="3" xfId="0" applyNumberFormat="1" applyFont="1" applyBorder="1" applyAlignment="1" applyProtection="1">
      <alignment horizontal="right" vertical="center"/>
      <protection hidden="1"/>
    </xf>
    <xf numFmtId="170" fontId="9" fillId="0" borderId="4" xfId="0" applyNumberFormat="1" applyFont="1" applyBorder="1" applyAlignment="1" applyProtection="1">
      <alignment horizontal="right" vertical="center"/>
      <protection hidden="1"/>
    </xf>
    <xf numFmtId="164" fontId="5" fillId="0" borderId="3" xfId="0" applyNumberFormat="1" applyFont="1" applyBorder="1" applyAlignment="1" applyProtection="1">
      <alignment vertical="center"/>
      <protection locked="0"/>
    </xf>
    <xf numFmtId="164" fontId="5" fillId="0" borderId="4" xfId="0" applyNumberFormat="1" applyFont="1" applyBorder="1" applyAlignment="1" applyProtection="1">
      <alignment vertical="center"/>
      <protection locked="0"/>
    </xf>
    <xf numFmtId="0" fontId="7" fillId="4" borderId="0" xfId="0" applyFont="1" applyFill="1" applyAlignment="1">
      <alignment horizontal="left" vertical="center"/>
    </xf>
    <xf numFmtId="0" fontId="5" fillId="0" borderId="0" xfId="0" applyFont="1" applyAlignment="1">
      <alignment vertical="top" wrapText="1"/>
    </xf>
    <xf numFmtId="0" fontId="22" fillId="0" borderId="0" xfId="0" applyFont="1" applyAlignment="1">
      <alignment vertical="center"/>
    </xf>
    <xf numFmtId="164" fontId="9" fillId="0" borderId="2" xfId="0" applyNumberFormat="1" applyFont="1" applyBorder="1" applyAlignment="1" applyProtection="1">
      <alignment vertical="center"/>
      <protection hidden="1"/>
    </xf>
    <xf numFmtId="164" fontId="9" fillId="0" borderId="3" xfId="0" applyNumberFormat="1" applyFont="1" applyBorder="1" applyAlignment="1" applyProtection="1">
      <alignment vertical="center"/>
      <protection hidden="1"/>
    </xf>
    <xf numFmtId="164" fontId="9" fillId="0" borderId="4" xfId="0" applyNumberFormat="1" applyFont="1" applyBorder="1" applyAlignment="1" applyProtection="1">
      <alignment vertical="center"/>
      <protection hidden="1"/>
    </xf>
    <xf numFmtId="0" fontId="9" fillId="0" borderId="1" xfId="0" applyFont="1" applyBorder="1" applyAlignment="1">
      <alignment vertical="center"/>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166" fontId="9" fillId="2" borderId="2" xfId="0" applyNumberFormat="1" applyFont="1" applyFill="1" applyBorder="1" applyAlignment="1" applyProtection="1">
      <alignment horizontal="center" vertical="center"/>
      <protection locked="0"/>
    </xf>
    <xf numFmtId="166" fontId="9" fillId="2" borderId="3" xfId="0" applyNumberFormat="1" applyFont="1" applyFill="1" applyBorder="1" applyAlignment="1" applyProtection="1">
      <alignment horizontal="center" vertical="center"/>
      <protection locked="0"/>
    </xf>
    <xf numFmtId="166" fontId="9" fillId="2" borderId="4" xfId="0" applyNumberFormat="1" applyFont="1" applyFill="1" applyBorder="1" applyAlignment="1" applyProtection="1">
      <alignment horizontal="center" vertical="center"/>
      <protection locked="0"/>
    </xf>
    <xf numFmtId="1" fontId="9" fillId="2" borderId="2" xfId="0" applyNumberFormat="1" applyFont="1" applyFill="1" applyBorder="1" applyAlignment="1" applyProtection="1">
      <alignment horizontal="center" vertical="center"/>
      <protection locked="0"/>
    </xf>
    <xf numFmtId="1" fontId="9" fillId="2" borderId="3" xfId="0" applyNumberFormat="1" applyFont="1" applyFill="1" applyBorder="1" applyAlignment="1" applyProtection="1">
      <alignment horizontal="center" vertical="center"/>
      <protection locked="0"/>
    </xf>
    <xf numFmtId="1" fontId="9" fillId="2" borderId="4" xfId="0" applyNumberFormat="1"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protection locked="0"/>
    </xf>
    <xf numFmtId="166" fontId="5" fillId="2" borderId="3" xfId="0" applyNumberFormat="1" applyFont="1" applyFill="1" applyBorder="1" applyAlignment="1" applyProtection="1">
      <alignment horizontal="center" vertical="center"/>
      <protection locked="0"/>
    </xf>
    <xf numFmtId="166" fontId="5" fillId="2" borderId="4"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6" fontId="9" fillId="0" borderId="2" xfId="0" applyNumberFormat="1" applyFont="1" applyBorder="1" applyAlignment="1" applyProtection="1">
      <alignment vertical="center"/>
      <protection hidden="1"/>
    </xf>
    <xf numFmtId="166" fontId="9" fillId="0" borderId="3" xfId="0" applyNumberFormat="1" applyFont="1" applyBorder="1" applyAlignment="1" applyProtection="1">
      <alignment vertical="center"/>
      <protection hidden="1"/>
    </xf>
    <xf numFmtId="166" fontId="9" fillId="0" borderId="4" xfId="0" applyNumberFormat="1" applyFont="1" applyBorder="1" applyAlignment="1" applyProtection="1">
      <alignment vertical="center"/>
      <protection hidden="1"/>
    </xf>
    <xf numFmtId="0" fontId="9" fillId="0" borderId="5" xfId="0" applyFont="1" applyBorder="1" applyAlignment="1">
      <alignment vertical="center"/>
    </xf>
    <xf numFmtId="166" fontId="5" fillId="0" borderId="2" xfId="0" applyNumberFormat="1" applyFont="1" applyBorder="1" applyAlignment="1" applyProtection="1">
      <alignment vertical="center"/>
      <protection hidden="1"/>
    </xf>
    <xf numFmtId="166" fontId="5" fillId="0" borderId="3" xfId="0" applyNumberFormat="1" applyFont="1" applyBorder="1" applyAlignment="1" applyProtection="1">
      <alignment vertical="center"/>
      <protection hidden="1"/>
    </xf>
    <xf numFmtId="166" fontId="5" fillId="0" borderId="4" xfId="0" applyNumberFormat="1" applyFont="1" applyBorder="1" applyAlignment="1" applyProtection="1">
      <alignment vertical="center"/>
      <protection hidden="1"/>
    </xf>
    <xf numFmtId="167" fontId="5" fillId="0" borderId="1" xfId="0" applyNumberFormat="1" applyFont="1" applyBorder="1" applyAlignment="1" applyProtection="1">
      <alignment vertical="center"/>
      <protection locked="0"/>
    </xf>
    <xf numFmtId="0" fontId="4" fillId="2" borderId="0" xfId="0" applyFont="1" applyFill="1" applyAlignment="1">
      <alignment vertical="center"/>
    </xf>
    <xf numFmtId="0" fontId="4" fillId="0" borderId="0" xfId="0" applyFont="1" applyAlignment="1">
      <alignment vertical="top" wrapText="1"/>
    </xf>
    <xf numFmtId="166" fontId="5" fillId="0" borderId="3" xfId="0" applyNumberFormat="1" applyFont="1" applyBorder="1" applyAlignment="1" applyProtection="1">
      <alignment horizontal="center" vertical="center"/>
      <protection locked="0"/>
    </xf>
    <xf numFmtId="166" fontId="5" fillId="0" borderId="4" xfId="0" applyNumberFormat="1" applyFont="1" applyBorder="1" applyAlignment="1" applyProtection="1">
      <alignment horizontal="center" vertical="center"/>
      <protection locked="0"/>
    </xf>
    <xf numFmtId="166" fontId="5" fillId="0" borderId="2" xfId="0" applyNumberFormat="1" applyFont="1" applyBorder="1" applyAlignment="1" applyProtection="1">
      <alignment horizontal="center" vertical="center"/>
      <protection hidden="1"/>
    </xf>
    <xf numFmtId="166" fontId="5" fillId="0" borderId="3" xfId="0" applyNumberFormat="1" applyFont="1" applyBorder="1" applyAlignment="1" applyProtection="1">
      <alignment horizontal="center" vertical="center"/>
      <protection hidden="1"/>
    </xf>
    <xf numFmtId="166" fontId="5" fillId="0" borderId="4" xfId="0" applyNumberFormat="1" applyFont="1" applyBorder="1" applyAlignment="1" applyProtection="1">
      <alignment horizontal="center" vertical="center"/>
      <protection hidden="1"/>
    </xf>
    <xf numFmtId="0" fontId="27" fillId="5" borderId="13"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2" fillId="0" borderId="0" xfId="0" applyFont="1" applyAlignment="1">
      <alignment horizontal="left" vertical="top" wrapText="1"/>
    </xf>
    <xf numFmtId="1" fontId="5" fillId="5" borderId="1" xfId="0" applyNumberFormat="1" applyFont="1" applyFill="1" applyBorder="1" applyAlignment="1" applyProtection="1">
      <alignment horizontal="left" vertical="top"/>
      <protection locked="0"/>
    </xf>
    <xf numFmtId="0" fontId="2" fillId="0" borderId="0" xfId="0" applyFont="1" applyAlignment="1">
      <alignment horizontal="left" vertical="center" wrapText="1"/>
    </xf>
    <xf numFmtId="0" fontId="20" fillId="0" borderId="0" xfId="0" applyFont="1" applyAlignment="1">
      <alignment horizontal="left" vertical="center"/>
    </xf>
    <xf numFmtId="0" fontId="1" fillId="0" borderId="0" xfId="0" applyFont="1" applyAlignment="1">
      <alignment horizontal="left" vertical="center" wrapText="1"/>
    </xf>
    <xf numFmtId="0" fontId="9" fillId="0" borderId="0" xfId="0" applyFont="1" applyAlignment="1">
      <alignment horizontal="left" vertical="center"/>
    </xf>
    <xf numFmtId="0" fontId="9" fillId="3" borderId="2" xfId="0" applyFont="1" applyFill="1" applyBorder="1" applyAlignment="1" applyProtection="1">
      <alignment horizontal="left" vertical="top"/>
      <protection locked="0"/>
    </xf>
    <xf numFmtId="0" fontId="9" fillId="3" borderId="3" xfId="0" applyFont="1" applyFill="1" applyBorder="1" applyAlignment="1" applyProtection="1">
      <alignment horizontal="left" vertical="top"/>
      <protection locked="0"/>
    </xf>
    <xf numFmtId="0" fontId="9" fillId="3" borderId="4" xfId="0" applyFont="1" applyFill="1" applyBorder="1" applyAlignment="1" applyProtection="1">
      <alignment horizontal="left" vertical="top"/>
      <protection locked="0"/>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6" fillId="0" borderId="0" xfId="0" applyFont="1" applyAlignment="1">
      <alignment horizontal="left" vertical="center"/>
    </xf>
    <xf numFmtId="0" fontId="4" fillId="0" borderId="1" xfId="2" applyFont="1" applyAlignment="1">
      <alignment vertical="center"/>
    </xf>
    <xf numFmtId="0" fontId="5" fillId="0" borderId="6" xfId="0" applyFont="1" applyBorder="1" applyAlignment="1">
      <alignment vertical="center"/>
    </xf>
    <xf numFmtId="1" fontId="5" fillId="3"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left" vertical="center"/>
      <protection locked="0"/>
    </xf>
    <xf numFmtId="169" fontId="9" fillId="2" borderId="2" xfId="0" applyNumberFormat="1" applyFont="1" applyFill="1" applyBorder="1" applyAlignment="1" applyProtection="1">
      <alignment vertical="center"/>
      <protection locked="0"/>
    </xf>
    <xf numFmtId="169" fontId="9" fillId="2" borderId="3" xfId="0" applyNumberFormat="1" applyFont="1" applyFill="1" applyBorder="1" applyAlignment="1" applyProtection="1">
      <alignment vertical="center"/>
      <protection locked="0"/>
    </xf>
    <xf numFmtId="169" fontId="9" fillId="2" borderId="4" xfId="0" applyNumberFormat="1" applyFont="1" applyFill="1" applyBorder="1" applyAlignment="1" applyProtection="1">
      <alignment vertical="center"/>
      <protection locked="0"/>
    </xf>
    <xf numFmtId="1" fontId="4" fillId="0" borderId="1" xfId="0" applyNumberFormat="1" applyFont="1" applyBorder="1" applyAlignment="1" applyProtection="1">
      <alignment horizontal="left" vertical="center"/>
      <protection locked="0"/>
    </xf>
    <xf numFmtId="1" fontId="6" fillId="0" borderId="1" xfId="0" applyNumberFormat="1" applyFont="1" applyBorder="1" applyAlignment="1" applyProtection="1">
      <alignment horizontal="left" vertical="center" wrapText="1"/>
      <protection locked="0"/>
    </xf>
    <xf numFmtId="1" fontId="9" fillId="3" borderId="13" xfId="0" applyNumberFormat="1" applyFont="1" applyFill="1" applyBorder="1" applyAlignment="1" applyProtection="1">
      <alignment horizontal="center" vertical="center"/>
      <protection locked="0"/>
    </xf>
    <xf numFmtId="1" fontId="5" fillId="2" borderId="2" xfId="2" applyNumberFormat="1" applyFont="1" applyFill="1" applyBorder="1" applyAlignment="1" applyProtection="1">
      <alignment horizontal="left" vertical="top"/>
      <protection locked="0"/>
    </xf>
    <xf numFmtId="1" fontId="5" fillId="2" borderId="3" xfId="2" applyNumberFormat="1" applyFont="1" applyFill="1" applyBorder="1" applyAlignment="1" applyProtection="1">
      <alignment horizontal="left" vertical="top"/>
      <protection locked="0"/>
    </xf>
    <xf numFmtId="1" fontId="5" fillId="2" borderId="4" xfId="2" applyNumberFormat="1" applyFont="1" applyFill="1" applyBorder="1" applyAlignment="1" applyProtection="1">
      <alignment horizontal="left" vertical="top"/>
      <protection locked="0"/>
    </xf>
    <xf numFmtId="0" fontId="9" fillId="3" borderId="2" xfId="0" applyFont="1" applyFill="1" applyBorder="1" applyAlignment="1" applyProtection="1">
      <alignment vertical="center" wrapText="1"/>
      <protection locked="0"/>
    </xf>
    <xf numFmtId="0" fontId="4" fillId="0" borderId="0" xfId="0" applyFont="1" applyAlignment="1">
      <alignment horizontal="right" vertical="top"/>
    </xf>
    <xf numFmtId="0" fontId="9" fillId="2" borderId="2" xfId="0" applyFont="1" applyFill="1" applyBorder="1" applyAlignment="1" applyProtection="1">
      <alignment horizontal="left" vertical="center" wrapText="1"/>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3" borderId="2" xfId="0" applyFont="1" applyFill="1" applyBorder="1" applyAlignment="1" applyProtection="1">
      <alignment horizontal="left" vertical="top" wrapText="1"/>
      <protection locked="0"/>
    </xf>
    <xf numFmtId="0" fontId="9" fillId="3" borderId="3"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5"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164" fontId="5" fillId="2" borderId="2" xfId="0" applyNumberFormat="1" applyFont="1" applyFill="1" applyBorder="1" applyAlignment="1" applyProtection="1">
      <alignment horizontal="right" vertical="center"/>
      <protection locked="0"/>
    </xf>
    <xf numFmtId="164" fontId="5" fillId="0" borderId="3" xfId="0" applyNumberFormat="1" applyFont="1" applyBorder="1" applyAlignment="1" applyProtection="1">
      <alignment horizontal="right" vertical="center"/>
      <protection locked="0"/>
    </xf>
    <xf numFmtId="164" fontId="5" fillId="0" borderId="4" xfId="0" applyNumberFormat="1" applyFont="1" applyBorder="1" applyAlignment="1" applyProtection="1">
      <alignment horizontal="right" vertical="center"/>
      <protection locked="0"/>
    </xf>
    <xf numFmtId="164" fontId="5" fillId="0" borderId="1" xfId="0" applyNumberFormat="1" applyFont="1" applyBorder="1" applyAlignment="1" applyProtection="1">
      <alignment horizontal="center" vertical="center"/>
      <protection locked="0"/>
    </xf>
    <xf numFmtId="0" fontId="5" fillId="0" borderId="0" xfId="0" applyFont="1" applyAlignment="1">
      <alignment vertical="top"/>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6" fillId="0" borderId="1" xfId="2" applyFont="1" applyAlignment="1">
      <alignment horizontal="left" vertical="top" wrapText="1"/>
    </xf>
    <xf numFmtId="0" fontId="4" fillId="0" borderId="0" xfId="0" applyFont="1" applyAlignment="1">
      <alignment horizontal="center" vertical="center" wrapText="1"/>
    </xf>
    <xf numFmtId="0" fontId="5" fillId="0" borderId="1" xfId="0" applyFont="1" applyBorder="1" applyAlignment="1">
      <alignment horizontal="right" vertical="center"/>
    </xf>
    <xf numFmtId="0" fontId="5" fillId="2" borderId="2" xfId="0" applyFont="1" applyFill="1" applyBorder="1" applyAlignment="1" applyProtection="1">
      <alignment horizontal="lef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18" fillId="0" borderId="0" xfId="0" applyFont="1" applyAlignment="1">
      <alignment horizontal="justify" vertical="center" wrapText="1"/>
    </xf>
    <xf numFmtId="0" fontId="4" fillId="0" borderId="0" xfId="0" applyFont="1" applyAlignment="1">
      <alignment horizontal="justify" vertical="center" wrapText="1"/>
    </xf>
    <xf numFmtId="0" fontId="9" fillId="0" borderId="0" xfId="0" applyFont="1" applyAlignment="1">
      <alignment vertical="center"/>
    </xf>
    <xf numFmtId="0" fontId="5" fillId="2" borderId="2" xfId="0" applyFont="1" applyFill="1" applyBorder="1" applyAlignment="1" applyProtection="1">
      <alignment horizontal="left"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16" fontId="29" fillId="3" borderId="2" xfId="0" applyNumberFormat="1" applyFont="1" applyFill="1" applyBorder="1" applyAlignment="1" applyProtection="1">
      <alignment horizontal="center" vertical="center" wrapText="1"/>
      <protection locked="0"/>
    </xf>
    <xf numFmtId="0" fontId="6" fillId="0" borderId="0" xfId="0" applyFont="1" applyAlignment="1">
      <alignment horizontal="justify" vertical="center" wrapText="1"/>
    </xf>
    <xf numFmtId="0" fontId="5" fillId="0" borderId="0" xfId="0" applyFont="1" applyAlignment="1">
      <alignment horizontal="justify" vertical="center" wrapText="1"/>
    </xf>
    <xf numFmtId="0" fontId="18" fillId="0" borderId="0" xfId="0" applyFont="1" applyAlignment="1">
      <alignment horizontal="justify" vertical="center"/>
    </xf>
    <xf numFmtId="0" fontId="5" fillId="0" borderId="0" xfId="0" applyFont="1" applyAlignment="1">
      <alignment horizontal="justify" vertical="center"/>
    </xf>
    <xf numFmtId="0" fontId="16" fillId="0" borderId="0" xfId="0" applyFont="1" applyAlignment="1">
      <alignment vertical="center"/>
    </xf>
    <xf numFmtId="0" fontId="12" fillId="0" borderId="1" xfId="0" applyFont="1" applyBorder="1" applyAlignment="1">
      <alignment vertical="center" wrapText="1"/>
    </xf>
    <xf numFmtId="0" fontId="17" fillId="0" borderId="1" xfId="1" applyFont="1" applyBorder="1" applyAlignment="1">
      <alignment horizontal="center" vertical="top"/>
    </xf>
    <xf numFmtId="0" fontId="17" fillId="0" borderId="1" xfId="1" applyFont="1" applyBorder="1" applyAlignment="1">
      <alignment vertical="center"/>
    </xf>
    <xf numFmtId="0" fontId="19" fillId="0" borderId="0" xfId="1" applyFont="1" applyAlignment="1">
      <alignment horizontal="justify" vertical="top" wrapText="1"/>
    </xf>
    <xf numFmtId="0" fontId="6" fillId="0" borderId="0" xfId="0" applyFont="1" applyAlignment="1">
      <alignment horizontal="right" vertical="center"/>
    </xf>
    <xf numFmtId="168" fontId="9" fillId="0" borderId="7" xfId="0" applyNumberFormat="1" applyFont="1" applyBorder="1" applyAlignment="1" applyProtection="1">
      <alignment vertical="center"/>
      <protection locked="0"/>
    </xf>
    <xf numFmtId="168" fontId="9" fillId="0" borderId="8" xfId="0" applyNumberFormat="1" applyFont="1" applyBorder="1" applyAlignment="1" applyProtection="1">
      <alignment vertical="center"/>
      <protection locked="0"/>
    </xf>
    <xf numFmtId="168" fontId="9" fillId="0" borderId="9" xfId="0" applyNumberFormat="1" applyFont="1" applyBorder="1" applyAlignment="1" applyProtection="1">
      <alignment vertical="center"/>
      <protection locked="0"/>
    </xf>
    <xf numFmtId="168" fontId="9" fillId="0" borderId="10" xfId="0" applyNumberFormat="1" applyFont="1" applyBorder="1" applyAlignment="1" applyProtection="1">
      <alignment vertical="center"/>
      <protection locked="0"/>
    </xf>
    <xf numFmtId="168" fontId="9" fillId="0" borderId="11" xfId="0" applyNumberFormat="1" applyFont="1" applyBorder="1" applyAlignment="1" applyProtection="1">
      <alignment vertical="center"/>
      <protection locked="0"/>
    </xf>
    <xf numFmtId="168" fontId="9" fillId="0" borderId="12" xfId="0" applyNumberFormat="1" applyFont="1" applyBorder="1" applyAlignment="1" applyProtection="1">
      <alignment vertical="center"/>
      <protection locked="0"/>
    </xf>
    <xf numFmtId="0" fontId="13" fillId="0" borderId="0" xfId="0" applyFont="1" applyAlignment="1">
      <alignment horizontal="right" vertical="center"/>
    </xf>
    <xf numFmtId="0" fontId="4" fillId="0" borderId="1" xfId="2" applyFont="1" applyAlignment="1">
      <alignment vertical="top" wrapText="1"/>
    </xf>
    <xf numFmtId="0" fontId="5" fillId="0" borderId="1" xfId="2" applyFont="1" applyAlignment="1">
      <alignment vertical="top"/>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0" borderId="1" xfId="0" applyFont="1" applyBorder="1" applyAlignment="1">
      <alignment horizontal="right" vertical="center" wrapText="1"/>
    </xf>
  </cellXfs>
  <cellStyles count="3">
    <cellStyle name="Hyperlink" xfId="1" builtinId="8"/>
    <cellStyle name="Standaard" xfId="0" builtinId="0"/>
    <cellStyle name="Standaard 2" xfId="2" xr:uid="{3EDF3601-09D1-442D-B97F-8CB5C38041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598</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56</xdr:col>
      <xdr:colOff>0</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123825</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63</xdr:row>
          <xdr:rowOff>0</xdr:rowOff>
        </xdr:from>
        <xdr:to>
          <xdr:col>2</xdr:col>
          <xdr:colOff>123825</xdr:colOff>
          <xdr:row>65</xdr:row>
          <xdr:rowOff>19050</xdr:rowOff>
        </xdr:to>
        <xdr:sp macro="" textlink="">
          <xdr:nvSpPr>
            <xdr:cNvPr id="1027" name="RB_Op_Wachtlijst_Tru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65</xdr:row>
          <xdr:rowOff>0</xdr:rowOff>
        </xdr:from>
        <xdr:to>
          <xdr:col>2</xdr:col>
          <xdr:colOff>123825</xdr:colOff>
          <xdr:row>67</xdr:row>
          <xdr:rowOff>9525</xdr:rowOff>
        </xdr:to>
        <xdr:sp macro="" textlink="">
          <xdr:nvSpPr>
            <xdr:cNvPr id="1028" name="RB_Op_Wachtlijst_False"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170</xdr:row>
          <xdr:rowOff>0</xdr:rowOff>
        </xdr:from>
        <xdr:to>
          <xdr:col>2</xdr:col>
          <xdr:colOff>123825</xdr:colOff>
          <xdr:row>172</xdr:row>
          <xdr:rowOff>9525</xdr:rowOff>
        </xdr:to>
        <xdr:sp macro="" textlink="">
          <xdr:nvSpPr>
            <xdr:cNvPr id="1029" name="RB_CritRationalisatieProgr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171</xdr:row>
          <xdr:rowOff>152400</xdr:rowOff>
        </xdr:from>
        <xdr:to>
          <xdr:col>2</xdr:col>
          <xdr:colOff>123825</xdr:colOff>
          <xdr:row>173</xdr:row>
          <xdr:rowOff>161925</xdr:rowOff>
        </xdr:to>
        <xdr:sp macro="" textlink="">
          <xdr:nvSpPr>
            <xdr:cNvPr id="1030" name="RB_CritRationalisatieProgr_F"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178</xdr:row>
          <xdr:rowOff>0</xdr:rowOff>
        </xdr:from>
        <xdr:to>
          <xdr:col>2</xdr:col>
          <xdr:colOff>123825</xdr:colOff>
          <xdr:row>180</xdr:row>
          <xdr:rowOff>9525</xdr:rowOff>
        </xdr:to>
        <xdr:sp macro="" textlink="">
          <xdr:nvSpPr>
            <xdr:cNvPr id="1031" name="RB_Eigenaar"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179</xdr:row>
          <xdr:rowOff>152400</xdr:rowOff>
        </xdr:from>
        <xdr:to>
          <xdr:col>2</xdr:col>
          <xdr:colOff>123825</xdr:colOff>
          <xdr:row>181</xdr:row>
          <xdr:rowOff>161925</xdr:rowOff>
        </xdr:to>
        <xdr:sp macro="" textlink="">
          <xdr:nvSpPr>
            <xdr:cNvPr id="1032" name="RB_HouderZakelijkRecht"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181</xdr:row>
          <xdr:rowOff>152400</xdr:rowOff>
        </xdr:from>
        <xdr:to>
          <xdr:col>2</xdr:col>
          <xdr:colOff>123825</xdr:colOff>
          <xdr:row>183</xdr:row>
          <xdr:rowOff>161925</xdr:rowOff>
        </xdr:to>
        <xdr:sp macro="" textlink="">
          <xdr:nvSpPr>
            <xdr:cNvPr id="1033" name="RB_HouderOptieZakelijkRecht"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189</xdr:row>
          <xdr:rowOff>180975</xdr:rowOff>
        </xdr:from>
        <xdr:to>
          <xdr:col>2</xdr:col>
          <xdr:colOff>123825</xdr:colOff>
          <xdr:row>192</xdr:row>
          <xdr:rowOff>0</xdr:rowOff>
        </xdr:to>
        <xdr:sp macro="" textlink="">
          <xdr:nvSpPr>
            <xdr:cNvPr id="1034" name="CB_Nieuwbouw"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192</xdr:row>
          <xdr:rowOff>9525</xdr:rowOff>
        </xdr:from>
        <xdr:to>
          <xdr:col>2</xdr:col>
          <xdr:colOff>123825</xdr:colOff>
          <xdr:row>194</xdr:row>
          <xdr:rowOff>19050</xdr:rowOff>
        </xdr:to>
        <xdr:sp macro="" textlink="">
          <xdr:nvSpPr>
            <xdr:cNvPr id="1035" name="CB_Verbouwingswerken"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33</xdr:row>
          <xdr:rowOff>180975</xdr:rowOff>
        </xdr:from>
        <xdr:to>
          <xdr:col>2</xdr:col>
          <xdr:colOff>123825</xdr:colOff>
          <xdr:row>36</xdr:row>
          <xdr:rowOff>0</xdr:rowOff>
        </xdr:to>
        <xdr:sp macro="" textlink="">
          <xdr:nvSpPr>
            <xdr:cNvPr id="1036" name="RB_Prov_Ant"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123825</xdr:colOff>
          <xdr:row>37</xdr:row>
          <xdr:rowOff>161925</xdr:rowOff>
        </xdr:to>
        <xdr:sp macro="" textlink="">
          <xdr:nvSpPr>
            <xdr:cNvPr id="1037" name="RB_Prov_BHG"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xdr:row>
          <xdr:rowOff>180975</xdr:rowOff>
        </xdr:from>
        <xdr:to>
          <xdr:col>16</xdr:col>
          <xdr:colOff>123825</xdr:colOff>
          <xdr:row>36</xdr:row>
          <xdr:rowOff>0</xdr:rowOff>
        </xdr:to>
        <xdr:sp macro="" textlink="">
          <xdr:nvSpPr>
            <xdr:cNvPr id="1038" name="RB_Prov_Lim"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161925</xdr:rowOff>
        </xdr:to>
        <xdr:sp macro="" textlink="">
          <xdr:nvSpPr>
            <xdr:cNvPr id="1039" name="RB_Prov_OV"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180975</xdr:rowOff>
        </xdr:from>
        <xdr:to>
          <xdr:col>30</xdr:col>
          <xdr:colOff>123825</xdr:colOff>
          <xdr:row>36</xdr:row>
          <xdr:rowOff>0</xdr:rowOff>
        </xdr:to>
        <xdr:sp macro="" textlink="">
          <xdr:nvSpPr>
            <xdr:cNvPr id="1040" name="RB_Prov_VB"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161925</xdr:rowOff>
        </xdr:to>
        <xdr:sp macro="" textlink="">
          <xdr:nvSpPr>
            <xdr:cNvPr id="1041" name="RB_Prov_WV"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0</xdr:rowOff>
        </xdr:to>
        <xdr:sp macro="" textlink="">
          <xdr:nvSpPr>
            <xdr:cNvPr id="1042" name="RB_OnderwijsNet_Prov"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0</xdr:rowOff>
        </xdr:to>
        <xdr:sp macro="" textlink="">
          <xdr:nvSpPr>
            <xdr:cNvPr id="1043" name="RB_OnderwijsNet_Gem"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57</xdr:row>
          <xdr:rowOff>161925</xdr:rowOff>
        </xdr:from>
        <xdr:to>
          <xdr:col>2</xdr:col>
          <xdr:colOff>123825</xdr:colOff>
          <xdr:row>59</xdr:row>
          <xdr:rowOff>9525</xdr:rowOff>
        </xdr:to>
        <xdr:sp macro="" textlink="">
          <xdr:nvSpPr>
            <xdr:cNvPr id="1044" name="RB_Diko_Tru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59</xdr:row>
          <xdr:rowOff>0</xdr:rowOff>
        </xdr:from>
        <xdr:to>
          <xdr:col>2</xdr:col>
          <xdr:colOff>123825</xdr:colOff>
          <xdr:row>61</xdr:row>
          <xdr:rowOff>9525</xdr:rowOff>
        </xdr:to>
        <xdr:sp macro="" textlink="">
          <xdr:nvSpPr>
            <xdr:cNvPr id="1045" name="RB_Diko_Fals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121</xdr:row>
          <xdr:rowOff>0</xdr:rowOff>
        </xdr:from>
        <xdr:to>
          <xdr:col>2</xdr:col>
          <xdr:colOff>123825</xdr:colOff>
          <xdr:row>123</xdr:row>
          <xdr:rowOff>9525</xdr:rowOff>
        </xdr:to>
        <xdr:sp macro="" textlink="">
          <xdr:nvSpPr>
            <xdr:cNvPr id="1046" name="Check Box 5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122</xdr:row>
          <xdr:rowOff>161925</xdr:rowOff>
        </xdr:from>
        <xdr:to>
          <xdr:col>2</xdr:col>
          <xdr:colOff>123825</xdr:colOff>
          <xdr:row>124</xdr:row>
          <xdr:rowOff>171450</xdr:rowOff>
        </xdr:to>
        <xdr:sp macro="" textlink="">
          <xdr:nvSpPr>
            <xdr:cNvPr id="1047" name="Check Box 5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129</xdr:row>
          <xdr:rowOff>0</xdr:rowOff>
        </xdr:from>
        <xdr:to>
          <xdr:col>2</xdr:col>
          <xdr:colOff>123825</xdr:colOff>
          <xdr:row>131</xdr:row>
          <xdr:rowOff>9525</xdr:rowOff>
        </xdr:to>
        <xdr:sp macro="" textlink="">
          <xdr:nvSpPr>
            <xdr:cNvPr id="1048" name="RB_CoordinerendeMacht_True"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130</xdr:row>
          <xdr:rowOff>161925</xdr:rowOff>
        </xdr:from>
        <xdr:to>
          <xdr:col>2</xdr:col>
          <xdr:colOff>123825</xdr:colOff>
          <xdr:row>132</xdr:row>
          <xdr:rowOff>171450</xdr:rowOff>
        </xdr:to>
        <xdr:sp macro="" textlink="">
          <xdr:nvSpPr>
            <xdr:cNvPr id="1049" name="RB_CoordinerendeMacht_Fals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121</xdr:row>
          <xdr:rowOff>0</xdr:rowOff>
        </xdr:from>
        <xdr:to>
          <xdr:col>2</xdr:col>
          <xdr:colOff>123825</xdr:colOff>
          <xdr:row>123</xdr:row>
          <xdr:rowOff>9525</xdr:rowOff>
        </xdr:to>
        <xdr:sp macro="" textlink="">
          <xdr:nvSpPr>
            <xdr:cNvPr id="1050" name="Check Box 5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122</xdr:row>
          <xdr:rowOff>161925</xdr:rowOff>
        </xdr:from>
        <xdr:to>
          <xdr:col>2</xdr:col>
          <xdr:colOff>123825</xdr:colOff>
          <xdr:row>124</xdr:row>
          <xdr:rowOff>171450</xdr:rowOff>
        </xdr:to>
        <xdr:sp macro="" textlink="">
          <xdr:nvSpPr>
            <xdr:cNvPr id="1051" name="RB_Samen_Met_Andere_IM_Fals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163</xdr:row>
          <xdr:rowOff>0</xdr:rowOff>
        </xdr:from>
        <xdr:to>
          <xdr:col>2</xdr:col>
          <xdr:colOff>123825</xdr:colOff>
          <xdr:row>165</xdr:row>
          <xdr:rowOff>9525</xdr:rowOff>
        </xdr:to>
        <xdr:sp macro="" textlink="">
          <xdr:nvSpPr>
            <xdr:cNvPr id="1052" name="RB_Samen_Met_Andere_OI_Tru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165</xdr:row>
          <xdr:rowOff>0</xdr:rowOff>
        </xdr:from>
        <xdr:to>
          <xdr:col>2</xdr:col>
          <xdr:colOff>123825</xdr:colOff>
          <xdr:row>166</xdr:row>
          <xdr:rowOff>38100</xdr:rowOff>
        </xdr:to>
        <xdr:sp macro="" textlink="">
          <xdr:nvSpPr>
            <xdr:cNvPr id="1053" name="RB_Samen_Met_Andere_OI_Fals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268</xdr:row>
          <xdr:rowOff>152400</xdr:rowOff>
        </xdr:from>
        <xdr:to>
          <xdr:col>2</xdr:col>
          <xdr:colOff>123825</xdr:colOff>
          <xdr:row>271</xdr:row>
          <xdr:rowOff>38100</xdr:rowOff>
        </xdr:to>
        <xdr:sp macro="" textlink="">
          <xdr:nvSpPr>
            <xdr:cNvPr id="1054" name="RB_SamenWerking_OV_PS_True"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266</xdr:row>
          <xdr:rowOff>152400</xdr:rowOff>
        </xdr:from>
        <xdr:to>
          <xdr:col>2</xdr:col>
          <xdr:colOff>114300</xdr:colOff>
          <xdr:row>268</xdr:row>
          <xdr:rowOff>161925</xdr:rowOff>
        </xdr:to>
        <xdr:sp macro="" textlink="">
          <xdr:nvSpPr>
            <xdr:cNvPr id="1055" name="RB_SamenWerking_OV_PS_False"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273</xdr:row>
          <xdr:rowOff>0</xdr:rowOff>
        </xdr:from>
        <xdr:to>
          <xdr:col>2</xdr:col>
          <xdr:colOff>123825</xdr:colOff>
          <xdr:row>275</xdr:row>
          <xdr:rowOff>9525</xdr:rowOff>
        </xdr:to>
        <xdr:sp macro="" textlink="">
          <xdr:nvSpPr>
            <xdr:cNvPr id="1056" name="CB_Dienst_Onr_Erfgoed"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275</xdr:row>
          <xdr:rowOff>0</xdr:rowOff>
        </xdr:from>
        <xdr:to>
          <xdr:col>2</xdr:col>
          <xdr:colOff>123825</xdr:colOff>
          <xdr:row>277</xdr:row>
          <xdr:rowOff>9525</xdr:rowOff>
        </xdr:to>
        <xdr:sp macro="" textlink="">
          <xdr:nvSpPr>
            <xdr:cNvPr id="1057" name="CB_VIPA"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277</xdr:row>
          <xdr:rowOff>0</xdr:rowOff>
        </xdr:from>
        <xdr:to>
          <xdr:col>2</xdr:col>
          <xdr:colOff>123825</xdr:colOff>
          <xdr:row>279</xdr:row>
          <xdr:rowOff>9525</xdr:rowOff>
        </xdr:to>
        <xdr:sp macro="" textlink="">
          <xdr:nvSpPr>
            <xdr:cNvPr id="1058" name="CB_VGC"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280</xdr:row>
          <xdr:rowOff>152400</xdr:rowOff>
        </xdr:from>
        <xdr:to>
          <xdr:col>2</xdr:col>
          <xdr:colOff>123825</xdr:colOff>
          <xdr:row>282</xdr:row>
          <xdr:rowOff>161925</xdr:rowOff>
        </xdr:to>
        <xdr:sp macro="" textlink="">
          <xdr:nvSpPr>
            <xdr:cNvPr id="1059" name="CB_Andere_Overheden"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259</xdr:row>
          <xdr:rowOff>0</xdr:rowOff>
        </xdr:from>
        <xdr:to>
          <xdr:col>2</xdr:col>
          <xdr:colOff>123825</xdr:colOff>
          <xdr:row>261</xdr:row>
          <xdr:rowOff>9525</xdr:rowOff>
        </xdr:to>
        <xdr:sp macro="" textlink="">
          <xdr:nvSpPr>
            <xdr:cNvPr id="1060" name="RB_Schadeloosstelling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263</xdr:row>
          <xdr:rowOff>0</xdr:rowOff>
        </xdr:from>
        <xdr:to>
          <xdr:col>2</xdr:col>
          <xdr:colOff>123825</xdr:colOff>
          <xdr:row>265</xdr:row>
          <xdr:rowOff>9525</xdr:rowOff>
        </xdr:to>
        <xdr:sp macro="" textlink="">
          <xdr:nvSpPr>
            <xdr:cNvPr id="1061" name="RB_Schadeloosstelling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51</xdr:row>
          <xdr:rowOff>161925</xdr:rowOff>
        </xdr:from>
        <xdr:to>
          <xdr:col>2</xdr:col>
          <xdr:colOff>47625</xdr:colOff>
          <xdr:row>55</xdr:row>
          <xdr:rowOff>28575</xdr:rowOff>
        </xdr:to>
        <xdr:sp macro="" textlink="">
          <xdr:nvSpPr>
            <xdr:cNvPr id="1062" name="RB_Minder_Dan_125D_True"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53</xdr:row>
          <xdr:rowOff>161925</xdr:rowOff>
        </xdr:from>
        <xdr:to>
          <xdr:col>2</xdr:col>
          <xdr:colOff>114300</xdr:colOff>
          <xdr:row>55</xdr:row>
          <xdr:rowOff>171450</xdr:rowOff>
        </xdr:to>
        <xdr:sp macro="" textlink="">
          <xdr:nvSpPr>
            <xdr:cNvPr id="1063" name="RB_Minder_Dan_125D_False"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288</xdr:row>
          <xdr:rowOff>0</xdr:rowOff>
        </xdr:from>
        <xdr:to>
          <xdr:col>2</xdr:col>
          <xdr:colOff>123825</xdr:colOff>
          <xdr:row>290</xdr:row>
          <xdr:rowOff>9525</xdr:rowOff>
        </xdr:to>
        <xdr:sp macro="" textlink="">
          <xdr:nvSpPr>
            <xdr:cNvPr id="1064" name="Check Box 8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286</xdr:row>
          <xdr:rowOff>0</xdr:rowOff>
        </xdr:from>
        <xdr:to>
          <xdr:col>2</xdr:col>
          <xdr:colOff>123825</xdr:colOff>
          <xdr:row>288</xdr:row>
          <xdr:rowOff>9525</xdr:rowOff>
        </xdr:to>
        <xdr:sp macro="" textlink="">
          <xdr:nvSpPr>
            <xdr:cNvPr id="1065" name="Check Box 8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286</xdr:row>
          <xdr:rowOff>0</xdr:rowOff>
        </xdr:from>
        <xdr:to>
          <xdr:col>2</xdr:col>
          <xdr:colOff>123825</xdr:colOff>
          <xdr:row>288</xdr:row>
          <xdr:rowOff>9525</xdr:rowOff>
        </xdr:to>
        <xdr:sp macro="" textlink="">
          <xdr:nvSpPr>
            <xdr:cNvPr id="1066" name="Check Box 8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0</xdr:rowOff>
        </xdr:from>
        <xdr:to>
          <xdr:col>2</xdr:col>
          <xdr:colOff>123825</xdr:colOff>
          <xdr:row>44</xdr:row>
          <xdr:rowOff>19050</xdr:rowOff>
        </xdr:to>
        <xdr:sp macro="" textlink="">
          <xdr:nvSpPr>
            <xdr:cNvPr id="1067" name="RB_Standaardprocedure"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123825</xdr:colOff>
          <xdr:row>46</xdr:row>
          <xdr:rowOff>9525</xdr:rowOff>
        </xdr:to>
        <xdr:sp macro="" textlink="">
          <xdr:nvSpPr>
            <xdr:cNvPr id="1068" name="Check Box 8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123825</xdr:colOff>
          <xdr:row>46</xdr:row>
          <xdr:rowOff>9525</xdr:rowOff>
        </xdr:to>
        <xdr:sp macro="" textlink="">
          <xdr:nvSpPr>
            <xdr:cNvPr id="1069" name="Check Box 8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123825</xdr:colOff>
          <xdr:row>46</xdr:row>
          <xdr:rowOff>9525</xdr:rowOff>
        </xdr:to>
        <xdr:sp macro="" textlink="">
          <xdr:nvSpPr>
            <xdr:cNvPr id="1070" name="RB_Verkorteprocedure"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xdr:row>
          <xdr:rowOff>0</xdr:rowOff>
        </xdr:from>
        <xdr:to>
          <xdr:col>2</xdr:col>
          <xdr:colOff>133350</xdr:colOff>
          <xdr:row>48</xdr:row>
          <xdr:rowOff>0</xdr:rowOff>
        </xdr:to>
        <xdr:sp macro="" textlink="">
          <xdr:nvSpPr>
            <xdr:cNvPr id="1071" name="RB_VerkorteprocedureSanitair"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48</xdr:row>
          <xdr:rowOff>9525</xdr:rowOff>
        </xdr:from>
        <xdr:to>
          <xdr:col>2</xdr:col>
          <xdr:colOff>133350</xdr:colOff>
          <xdr:row>50</xdr:row>
          <xdr:rowOff>19050</xdr:rowOff>
        </xdr:to>
        <xdr:sp macro="" textlink="">
          <xdr:nvSpPr>
            <xdr:cNvPr id="1072" name="RB_Standaardprocedure"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591</xdr:row>
      <xdr:rowOff>21980</xdr:rowOff>
    </xdr:from>
    <xdr:to>
      <xdr:col>27</xdr:col>
      <xdr:colOff>29306</xdr:colOff>
      <xdr:row>592</xdr:row>
      <xdr:rowOff>161192</xdr:rowOff>
    </xdr:to>
    <xdr:sp macro="" textlink="">
      <xdr:nvSpPr>
        <xdr:cNvPr id="52" name="Tekstvak 51">
          <a:extLst>
            <a:ext uri="{FF2B5EF4-FFF2-40B4-BE49-F238E27FC236}">
              <a16:creationId xmlns:a16="http://schemas.microsoft.com/office/drawing/2014/main" id="{00000000-0008-0000-0000-000034000000}"/>
            </a:ext>
          </a:extLst>
        </xdr:cNvPr>
        <xdr:cNvSpPr txBox="1"/>
      </xdr:nvSpPr>
      <xdr:spPr>
        <a:xfrm>
          <a:off x="3892060" y="78241280"/>
          <a:ext cx="128221" cy="205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278</xdr:row>
          <xdr:rowOff>171450</xdr:rowOff>
        </xdr:from>
        <xdr:to>
          <xdr:col>2</xdr:col>
          <xdr:colOff>123825</xdr:colOff>
          <xdr:row>280</xdr:row>
          <xdr:rowOff>180975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414</xdr:row>
          <xdr:rowOff>0</xdr:rowOff>
        </xdr:from>
        <xdr:to>
          <xdr:col>35</xdr:col>
          <xdr:colOff>38100</xdr:colOff>
          <xdr:row>416</xdr:row>
          <xdr:rowOff>9525</xdr:rowOff>
        </xdr:to>
        <xdr:sp macro="" textlink="">
          <xdr:nvSpPr>
            <xdr:cNvPr id="1074" name="CB_GebAfgebrOntrGesubAGIOnGeb1"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560</xdr:row>
          <xdr:rowOff>0</xdr:rowOff>
        </xdr:from>
        <xdr:to>
          <xdr:col>2</xdr:col>
          <xdr:colOff>123825</xdr:colOff>
          <xdr:row>562</xdr:row>
          <xdr:rowOff>9525</xdr:rowOff>
        </xdr:to>
        <xdr:sp macro="" textlink="">
          <xdr:nvSpPr>
            <xdr:cNvPr id="1075" name="CB_BewijsstukZakelijkRechtJN"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564</xdr:row>
          <xdr:rowOff>0</xdr:rowOff>
        </xdr:from>
        <xdr:to>
          <xdr:col>2</xdr:col>
          <xdr:colOff>123825</xdr:colOff>
          <xdr:row>566</xdr:row>
          <xdr:rowOff>9525</xdr:rowOff>
        </xdr:to>
        <xdr:sp macro="" textlink="">
          <xdr:nvSpPr>
            <xdr:cNvPr id="1076" name="CB_BewijsstukSamenwmod"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566</xdr:row>
          <xdr:rowOff>0</xdr:rowOff>
        </xdr:from>
        <xdr:to>
          <xdr:col>2</xdr:col>
          <xdr:colOff>123825</xdr:colOff>
          <xdr:row>568</xdr:row>
          <xdr:rowOff>9525</xdr:rowOff>
        </xdr:to>
        <xdr:sp macro="" textlink="">
          <xdr:nvSpPr>
            <xdr:cNvPr id="1077" name="CB_BewijsstukBerekBrutoOpp"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562</xdr:row>
          <xdr:rowOff>0</xdr:rowOff>
        </xdr:from>
        <xdr:to>
          <xdr:col>2</xdr:col>
          <xdr:colOff>123825</xdr:colOff>
          <xdr:row>564</xdr:row>
          <xdr:rowOff>9525</xdr:rowOff>
        </xdr:to>
        <xdr:sp macro="" textlink="">
          <xdr:nvSpPr>
            <xdr:cNvPr id="1078" name="CB_BewijsstukAttestVerzekering"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567</xdr:row>
          <xdr:rowOff>152400</xdr:rowOff>
        </xdr:from>
        <xdr:to>
          <xdr:col>2</xdr:col>
          <xdr:colOff>123825</xdr:colOff>
          <xdr:row>569</xdr:row>
          <xdr:rowOff>161925</xdr:rowOff>
        </xdr:to>
        <xdr:sp macro="" textlink="">
          <xdr:nvSpPr>
            <xdr:cNvPr id="1079" name="CB_BewijsstukBerekBrutoOpp"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570</xdr:row>
          <xdr:rowOff>0</xdr:rowOff>
        </xdr:from>
        <xdr:to>
          <xdr:col>2</xdr:col>
          <xdr:colOff>123825</xdr:colOff>
          <xdr:row>572</xdr:row>
          <xdr:rowOff>9525</xdr:rowOff>
        </xdr:to>
        <xdr:sp macro="" textlink="">
          <xdr:nvSpPr>
            <xdr:cNvPr id="1080" name="CB_BewijsstukBerekBrutoOpp"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198</xdr:row>
          <xdr:rowOff>0</xdr:rowOff>
        </xdr:from>
        <xdr:to>
          <xdr:col>2</xdr:col>
          <xdr:colOff>123825</xdr:colOff>
          <xdr:row>200</xdr:row>
          <xdr:rowOff>9525</xdr:rowOff>
        </xdr:to>
        <xdr:sp macro="" textlink="">
          <xdr:nvSpPr>
            <xdr:cNvPr id="1081" name="CB_Leslokalen"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200</xdr:row>
          <xdr:rowOff>0</xdr:rowOff>
        </xdr:from>
        <xdr:to>
          <xdr:col>2</xdr:col>
          <xdr:colOff>123825</xdr:colOff>
          <xdr:row>202</xdr:row>
          <xdr:rowOff>9525</xdr:rowOff>
        </xdr:to>
        <xdr:sp macro="" textlink="">
          <xdr:nvSpPr>
            <xdr:cNvPr id="1082" name="CB_Werkplaatsen"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202</xdr:row>
          <xdr:rowOff>0</xdr:rowOff>
        </xdr:from>
        <xdr:to>
          <xdr:col>2</xdr:col>
          <xdr:colOff>123825</xdr:colOff>
          <xdr:row>204</xdr:row>
          <xdr:rowOff>9525</xdr:rowOff>
        </xdr:to>
        <xdr:sp macro="" textlink="">
          <xdr:nvSpPr>
            <xdr:cNvPr id="1083" name="CB_PolyvalenteZaalEnOfRefter"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204</xdr:row>
          <xdr:rowOff>0</xdr:rowOff>
        </xdr:from>
        <xdr:to>
          <xdr:col>2</xdr:col>
          <xdr:colOff>123825</xdr:colOff>
          <xdr:row>206</xdr:row>
          <xdr:rowOff>9525</xdr:rowOff>
        </xdr:to>
        <xdr:sp macro="" textlink="">
          <xdr:nvSpPr>
            <xdr:cNvPr id="1084" name="CB_AministratieEnOfOnderst"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206</xdr:row>
          <xdr:rowOff>0</xdr:rowOff>
        </xdr:from>
        <xdr:to>
          <xdr:col>2</xdr:col>
          <xdr:colOff>123825</xdr:colOff>
          <xdr:row>208</xdr:row>
          <xdr:rowOff>9525</xdr:rowOff>
        </xdr:to>
        <xdr:sp macro="" textlink="">
          <xdr:nvSpPr>
            <xdr:cNvPr id="1085" name="CB_Sanitair"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207</xdr:row>
          <xdr:rowOff>152400</xdr:rowOff>
        </xdr:from>
        <xdr:to>
          <xdr:col>2</xdr:col>
          <xdr:colOff>123825</xdr:colOff>
          <xdr:row>209</xdr:row>
          <xdr:rowOff>161925</xdr:rowOff>
        </xdr:to>
        <xdr:sp macro="" textlink="">
          <xdr:nvSpPr>
            <xdr:cNvPr id="1086" name="CB_AndereRuimt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163</xdr:row>
          <xdr:rowOff>0</xdr:rowOff>
        </xdr:from>
        <xdr:to>
          <xdr:col>2</xdr:col>
          <xdr:colOff>123825</xdr:colOff>
          <xdr:row>165</xdr:row>
          <xdr:rowOff>9525</xdr:rowOff>
        </xdr:to>
        <xdr:sp macro="" textlink="">
          <xdr:nvSpPr>
            <xdr:cNvPr id="1087" name="RB_Samen_Met_Andere_OI_Tru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415</xdr:row>
          <xdr:rowOff>28575</xdr:rowOff>
        </xdr:from>
        <xdr:to>
          <xdr:col>35</xdr:col>
          <xdr:colOff>28575</xdr:colOff>
          <xdr:row>417</xdr:row>
          <xdr:rowOff>38100</xdr:rowOff>
        </xdr:to>
        <xdr:sp macro="" textlink="">
          <xdr:nvSpPr>
            <xdr:cNvPr id="1088" name="CB_GebAfgebrOntrGesubAGIOnGeb1"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5" Type="http://schemas.openxmlformats.org/officeDocument/2006/relationships/hyperlink" Target="mailto:rf@agion.be"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4" Type="http://schemas.openxmlformats.org/officeDocument/2006/relationships/hyperlink" Target="http://www.agion.be/tabel-financi%C3%ABle-norm"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3" Type="http://schemas.openxmlformats.org/officeDocument/2006/relationships/hyperlink" Target="http://www.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961"/>
  <sheetViews>
    <sheetView tabSelected="1" workbookViewId="0">
      <selection activeCell="B2" sqref="B2:AF4"/>
    </sheetView>
  </sheetViews>
  <sheetFormatPr defaultColWidth="0" defaultRowHeight="15" customHeight="1" zeroHeight="1" x14ac:dyDescent="0.2"/>
  <cols>
    <col min="1" max="1" width="3" customWidth="1"/>
    <col min="2" max="3" width="2.140625" customWidth="1"/>
    <col min="4" max="4" width="3" style="80" customWidth="1"/>
    <col min="5" max="5" width="3" customWidth="1"/>
    <col min="6" max="18" width="2.140625" customWidth="1"/>
    <col min="19" max="19" width="2.42578125" customWidth="1"/>
    <col min="20" max="42" width="2.140625" customWidth="1"/>
    <col min="43" max="43" width="10.140625" hidden="1" customWidth="1"/>
    <col min="44" max="44" width="2.140625" customWidth="1"/>
    <col min="45" max="56" width="2.140625" hidden="1" customWidth="1"/>
    <col min="57" max="16384" width="14.42578125" hidden="1"/>
  </cols>
  <sheetData>
    <row r="1" spans="1:56" ht="2.25" customHeight="1" x14ac:dyDescent="0.2">
      <c r="A1" s="8" t="s">
        <v>0</v>
      </c>
      <c r="B1" s="10"/>
      <c r="C1" s="10"/>
      <c r="D1" s="67"/>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row>
    <row r="2" spans="1:56" ht="15" customHeight="1" x14ac:dyDescent="0.2">
      <c r="A2" s="26"/>
      <c r="B2" s="310" t="s">
        <v>153</v>
      </c>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21" t="s">
        <v>154</v>
      </c>
      <c r="AH2" s="321"/>
      <c r="AI2" s="321"/>
      <c r="AJ2" s="321"/>
      <c r="AK2" s="321"/>
      <c r="AL2" s="321"/>
      <c r="AM2" s="321"/>
      <c r="AN2" s="321"/>
      <c r="AO2" s="321"/>
      <c r="AP2" s="321"/>
      <c r="AQ2" s="10"/>
      <c r="AR2" s="10"/>
      <c r="AS2" s="10"/>
      <c r="AT2" s="10"/>
      <c r="AU2" s="10"/>
      <c r="AV2" s="10"/>
      <c r="AW2" s="10"/>
      <c r="AX2" s="10"/>
      <c r="AY2" s="10"/>
      <c r="AZ2" s="10"/>
      <c r="BA2" s="10"/>
      <c r="BB2" s="10"/>
      <c r="BC2" s="10"/>
      <c r="BD2" s="10"/>
    </row>
    <row r="3" spans="1:56" ht="15" customHeight="1" x14ac:dyDescent="0.2">
      <c r="A3" s="26"/>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27"/>
      <c r="AH3" s="27"/>
      <c r="AI3" s="28"/>
      <c r="AJ3" s="28"/>
      <c r="AK3" s="28"/>
      <c r="AL3" s="28"/>
      <c r="AM3" s="28"/>
      <c r="AN3" s="28"/>
      <c r="AO3" s="28"/>
      <c r="AP3" s="28"/>
      <c r="AQ3" s="10"/>
      <c r="AR3" s="10"/>
      <c r="AS3" s="10"/>
      <c r="AT3" s="10"/>
      <c r="AU3" s="10"/>
      <c r="AV3" s="10"/>
      <c r="AW3" s="10"/>
      <c r="AX3" s="10"/>
      <c r="AY3" s="10"/>
      <c r="AZ3" s="10"/>
      <c r="BA3" s="10"/>
      <c r="BB3" s="10"/>
      <c r="BC3" s="10"/>
      <c r="BD3" s="10"/>
    </row>
    <row r="4" spans="1:56" ht="45" customHeight="1" x14ac:dyDescent="0.2">
      <c r="A4" s="26"/>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27"/>
      <c r="AH4" s="27"/>
      <c r="AI4" s="28"/>
      <c r="AJ4" s="28"/>
      <c r="AK4" s="28"/>
      <c r="AL4" s="28"/>
      <c r="AM4" s="28"/>
      <c r="AN4" s="28"/>
      <c r="AO4" s="28"/>
      <c r="AP4" s="28"/>
      <c r="AQ4" s="10"/>
      <c r="AR4" s="10"/>
      <c r="AS4" s="10"/>
      <c r="AT4" s="10"/>
      <c r="AU4" s="10"/>
      <c r="AV4" s="10"/>
      <c r="AW4" s="10"/>
      <c r="AX4" s="10"/>
      <c r="AY4" s="10"/>
      <c r="AZ4" s="10"/>
      <c r="BA4" s="10"/>
      <c r="BB4" s="10"/>
      <c r="BC4" s="10"/>
      <c r="BD4" s="10"/>
    </row>
    <row r="5" spans="1:56" ht="15" customHeight="1" x14ac:dyDescent="0.2">
      <c r="A5" s="26"/>
      <c r="B5" s="22"/>
      <c r="C5" s="22"/>
      <c r="D5" s="69"/>
      <c r="E5" s="22"/>
      <c r="F5" s="22"/>
      <c r="G5" s="22"/>
      <c r="H5" s="22"/>
      <c r="I5" s="22"/>
      <c r="J5" s="22"/>
      <c r="K5" s="22"/>
      <c r="L5" s="22"/>
      <c r="M5" s="22"/>
      <c r="N5" s="22"/>
      <c r="O5" s="22"/>
      <c r="P5" s="22"/>
      <c r="Q5" s="22"/>
      <c r="R5" s="22"/>
      <c r="S5" s="22"/>
      <c r="T5" s="22"/>
      <c r="U5" s="22"/>
      <c r="V5" s="22"/>
      <c r="W5" s="22"/>
      <c r="X5" s="22"/>
      <c r="Y5" s="22"/>
      <c r="Z5" s="22"/>
      <c r="AA5" s="22"/>
      <c r="AB5" s="22"/>
      <c r="AC5" s="22"/>
      <c r="AD5" s="10"/>
      <c r="AE5" s="29"/>
      <c r="AF5" s="29"/>
      <c r="AG5" s="29"/>
      <c r="AH5" s="29"/>
      <c r="AI5" s="29"/>
      <c r="AJ5" s="29"/>
      <c r="AK5" s="29"/>
      <c r="AL5" s="10"/>
      <c r="AM5" s="10"/>
      <c r="AN5" s="10"/>
      <c r="AO5" s="10"/>
      <c r="AP5" s="10"/>
      <c r="AQ5" s="10"/>
      <c r="AR5" s="10"/>
      <c r="AS5" s="10"/>
      <c r="AT5" s="10"/>
      <c r="AU5" s="10"/>
      <c r="AV5" s="10"/>
      <c r="AW5" s="10"/>
      <c r="AX5" s="10"/>
      <c r="AY5" s="10"/>
      <c r="AZ5" s="10"/>
      <c r="BA5" s="10"/>
      <c r="BB5" s="10"/>
      <c r="BC5" s="10"/>
      <c r="BD5" s="10"/>
    </row>
    <row r="6" spans="1:56" ht="15" customHeight="1" x14ac:dyDescent="0.2">
      <c r="A6" s="26"/>
      <c r="B6" s="309" t="s">
        <v>1</v>
      </c>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10"/>
      <c r="AR6" s="10"/>
      <c r="AS6" s="10"/>
      <c r="AT6" s="10"/>
      <c r="AU6" s="10"/>
      <c r="AV6" s="10"/>
      <c r="AW6" s="10"/>
      <c r="AX6" s="10"/>
      <c r="AY6" s="10"/>
      <c r="AZ6" s="10"/>
      <c r="BA6" s="10"/>
      <c r="BB6" s="10"/>
      <c r="BC6" s="10"/>
      <c r="BD6" s="10"/>
    </row>
    <row r="7" spans="1:56" ht="15" customHeight="1" x14ac:dyDescent="0.2">
      <c r="A7" s="26"/>
      <c r="B7" s="10" t="s">
        <v>2</v>
      </c>
      <c r="C7" s="10"/>
      <c r="D7" s="67"/>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314" t="s">
        <v>3</v>
      </c>
      <c r="AI7" s="314"/>
      <c r="AJ7" s="314"/>
      <c r="AK7" s="314"/>
      <c r="AL7" s="314"/>
      <c r="AM7" s="314"/>
      <c r="AN7" s="314"/>
      <c r="AO7" s="314"/>
      <c r="AP7" s="314"/>
      <c r="AQ7" s="10"/>
      <c r="AR7" s="10"/>
      <c r="AS7" s="10"/>
      <c r="AT7" s="10"/>
      <c r="AU7" s="10"/>
      <c r="AV7" s="10"/>
      <c r="AW7" s="10"/>
      <c r="AX7" s="10"/>
      <c r="AY7" s="10"/>
      <c r="AZ7" s="10"/>
      <c r="BA7" s="10"/>
      <c r="BB7" s="10"/>
      <c r="BC7" s="10"/>
      <c r="BD7" s="10"/>
    </row>
    <row r="8" spans="1:56" ht="15" customHeight="1" x14ac:dyDescent="0.2">
      <c r="A8" s="26"/>
      <c r="B8" s="17" t="s">
        <v>4</v>
      </c>
      <c r="C8" s="17"/>
      <c r="D8" s="66"/>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314" t="s">
        <v>5</v>
      </c>
      <c r="AI8" s="314"/>
      <c r="AJ8" s="314"/>
      <c r="AK8" s="314"/>
      <c r="AL8" s="314"/>
      <c r="AM8" s="314"/>
      <c r="AN8" s="314"/>
      <c r="AO8" s="314"/>
      <c r="AP8" s="314"/>
      <c r="AQ8" s="10"/>
      <c r="AR8" s="10"/>
      <c r="AS8" s="10"/>
      <c r="AT8" s="10"/>
      <c r="AU8" s="10"/>
      <c r="AV8" s="10"/>
      <c r="AW8" s="10"/>
      <c r="AX8" s="10"/>
      <c r="AY8" s="10"/>
      <c r="AZ8" s="10"/>
      <c r="BA8" s="10"/>
      <c r="BB8" s="10"/>
      <c r="BC8" s="10"/>
      <c r="BD8" s="10"/>
    </row>
    <row r="9" spans="1:56" ht="15" customHeight="1" x14ac:dyDescent="0.2">
      <c r="A9" s="26"/>
      <c r="B9" s="10" t="s">
        <v>6</v>
      </c>
      <c r="C9" s="10"/>
      <c r="D9" s="67"/>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35" t="s">
        <v>7</v>
      </c>
      <c r="AI9" s="135"/>
      <c r="AJ9" s="135"/>
      <c r="AK9" s="135"/>
      <c r="AL9" s="135"/>
      <c r="AM9" s="135"/>
      <c r="AN9" s="135"/>
      <c r="AO9" s="135"/>
      <c r="AP9" s="135"/>
      <c r="AQ9" s="10"/>
      <c r="AR9" s="10"/>
      <c r="AS9" s="10"/>
      <c r="AT9" s="10"/>
      <c r="AU9" s="10"/>
      <c r="AV9" s="10"/>
      <c r="AW9" s="10"/>
      <c r="AX9" s="10"/>
      <c r="AY9" s="10"/>
      <c r="AZ9" s="10"/>
      <c r="BA9" s="10"/>
      <c r="BB9" s="10"/>
      <c r="BC9" s="10"/>
      <c r="BD9" s="10"/>
    </row>
    <row r="10" spans="1:56" ht="15" customHeight="1" x14ac:dyDescent="0.2">
      <c r="A10" s="26"/>
      <c r="B10" s="22" t="s">
        <v>155</v>
      </c>
      <c r="C10" s="22"/>
      <c r="D10" s="69"/>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315"/>
      <c r="AJ10" s="316"/>
      <c r="AK10" s="316"/>
      <c r="AL10" s="316"/>
      <c r="AM10" s="316"/>
      <c r="AN10" s="316"/>
      <c r="AO10" s="316"/>
      <c r="AP10" s="317"/>
      <c r="AQ10" s="10"/>
      <c r="AR10" s="10"/>
      <c r="AS10" s="10"/>
      <c r="AT10" s="10"/>
      <c r="AU10" s="10"/>
      <c r="AV10" s="10"/>
      <c r="AW10" s="10"/>
      <c r="AX10" s="10"/>
      <c r="AY10" s="10"/>
      <c r="AZ10" s="10"/>
      <c r="BA10" s="10"/>
      <c r="BB10" s="10"/>
      <c r="BC10" s="10"/>
      <c r="BD10" s="10"/>
    </row>
    <row r="11" spans="1:56" ht="15" customHeight="1" x14ac:dyDescent="0.2">
      <c r="A11" s="17"/>
      <c r="B11" s="30" t="s">
        <v>8</v>
      </c>
      <c r="C11" s="30"/>
      <c r="D11" s="70"/>
      <c r="E11" s="30"/>
      <c r="F11" s="30"/>
      <c r="G11" s="30"/>
      <c r="H11" s="311"/>
      <c r="I11" s="311"/>
      <c r="J11" s="312" t="s">
        <v>9</v>
      </c>
      <c r="K11" s="312"/>
      <c r="L11" s="312"/>
      <c r="M11" s="312"/>
      <c r="N11" s="312"/>
      <c r="O11" s="312"/>
      <c r="P11" s="312"/>
      <c r="Q11" s="312"/>
      <c r="R11" s="30"/>
      <c r="S11" s="30"/>
      <c r="T11" s="30"/>
      <c r="U11" s="30"/>
      <c r="V11" s="30"/>
      <c r="W11" s="30"/>
      <c r="X11" s="30"/>
      <c r="Y11" s="30"/>
      <c r="Z11" s="30"/>
      <c r="AA11" s="30"/>
      <c r="AB11" s="30"/>
      <c r="AC11" s="30"/>
      <c r="AD11" s="30"/>
      <c r="AE11" s="30"/>
      <c r="AF11" s="30"/>
      <c r="AG11" s="30"/>
      <c r="AH11" s="30"/>
      <c r="AI11" s="318"/>
      <c r="AJ11" s="319"/>
      <c r="AK11" s="319"/>
      <c r="AL11" s="319"/>
      <c r="AM11" s="319"/>
      <c r="AN11" s="319"/>
      <c r="AO11" s="319"/>
      <c r="AP11" s="320"/>
      <c r="AQ11" s="10"/>
      <c r="AR11" s="10"/>
      <c r="AS11" s="10"/>
      <c r="AT11" s="10"/>
      <c r="AU11" s="10"/>
      <c r="AV11" s="10"/>
      <c r="AW11" s="10"/>
      <c r="AX11" s="10"/>
      <c r="AY11" s="10"/>
      <c r="AZ11" s="10"/>
      <c r="BA11" s="10"/>
      <c r="BB11" s="10"/>
      <c r="BC11" s="10"/>
      <c r="BD11" s="10"/>
    </row>
    <row r="12" spans="1:56" ht="15" customHeight="1" x14ac:dyDescent="0.2">
      <c r="A12" s="17"/>
      <c r="B12" s="30"/>
      <c r="C12" s="30"/>
      <c r="D12" s="70"/>
      <c r="E12" s="30"/>
      <c r="F12" s="30"/>
      <c r="G12" s="30"/>
      <c r="H12" s="31"/>
      <c r="I12" s="31"/>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22"/>
      <c r="AJ12" s="22"/>
      <c r="AK12" s="22"/>
      <c r="AL12" s="22"/>
      <c r="AM12" s="22"/>
      <c r="AN12" s="22"/>
      <c r="AO12" s="22"/>
      <c r="AP12" s="22"/>
      <c r="AQ12" s="10"/>
      <c r="AR12" s="10"/>
      <c r="AS12" s="10"/>
      <c r="AT12" s="10"/>
      <c r="AU12" s="10"/>
      <c r="AV12" s="10"/>
      <c r="AW12" s="10"/>
      <c r="AX12" s="10"/>
      <c r="AY12" s="10"/>
      <c r="AZ12" s="10"/>
      <c r="BA12" s="10"/>
      <c r="BB12" s="10"/>
      <c r="BC12" s="10"/>
      <c r="BD12" s="10"/>
    </row>
    <row r="13" spans="1:56" ht="15" customHeight="1" x14ac:dyDescent="0.2">
      <c r="A13" s="1"/>
      <c r="B13" s="307" t="s">
        <v>10</v>
      </c>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8"/>
      <c r="AP13" s="308"/>
      <c r="AQ13" s="10"/>
      <c r="AR13" s="10"/>
      <c r="AS13" s="10"/>
      <c r="AT13" s="10"/>
      <c r="AU13" s="10"/>
      <c r="AV13" s="10"/>
      <c r="AW13" s="10"/>
      <c r="AX13" s="10"/>
      <c r="AY13" s="10"/>
      <c r="AZ13" s="10"/>
      <c r="BA13" s="10"/>
      <c r="BB13" s="10"/>
      <c r="BC13" s="10"/>
      <c r="BD13" s="10"/>
    </row>
    <row r="14" spans="1:56" ht="2.25" customHeight="1" x14ac:dyDescent="0.2">
      <c r="A14" s="1"/>
      <c r="B14" s="32"/>
      <c r="C14" s="32"/>
      <c r="D14" s="71"/>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3"/>
      <c r="AP14" s="33"/>
      <c r="AQ14" s="10"/>
      <c r="AR14" s="10"/>
      <c r="AS14" s="10"/>
      <c r="AT14" s="10"/>
      <c r="AU14" s="10"/>
      <c r="AV14" s="10"/>
      <c r="AW14" s="10"/>
      <c r="AX14" s="10"/>
      <c r="AY14" s="10"/>
      <c r="AZ14" s="10"/>
      <c r="BA14" s="10"/>
      <c r="BB14" s="10"/>
      <c r="BC14" s="10"/>
      <c r="BD14" s="10"/>
    </row>
    <row r="15" spans="1:56" ht="15" customHeight="1" x14ac:dyDescent="0.2">
      <c r="A15" s="1"/>
      <c r="B15" s="305" t="s">
        <v>156</v>
      </c>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6"/>
      <c r="AP15" s="306"/>
      <c r="AQ15" s="10"/>
      <c r="AR15" s="10"/>
      <c r="AS15" s="10"/>
      <c r="AT15" s="10"/>
      <c r="AU15" s="10"/>
      <c r="AV15" s="10"/>
      <c r="AW15" s="10"/>
      <c r="AX15" s="10"/>
      <c r="AY15" s="10"/>
      <c r="AZ15" s="10"/>
      <c r="BA15" s="10"/>
      <c r="BB15" s="10"/>
      <c r="BC15" s="10"/>
      <c r="BD15" s="10"/>
    </row>
    <row r="16" spans="1:56" ht="15" customHeight="1" x14ac:dyDescent="0.2">
      <c r="A16" s="1"/>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10"/>
      <c r="AR16" s="10"/>
      <c r="AS16" s="10"/>
      <c r="AT16" s="10"/>
      <c r="AU16" s="10"/>
      <c r="AV16" s="10"/>
      <c r="AW16" s="10"/>
      <c r="AX16" s="10"/>
      <c r="AY16" s="10"/>
      <c r="AZ16" s="10"/>
      <c r="BA16" s="10"/>
      <c r="BB16" s="10"/>
      <c r="BC16" s="10"/>
      <c r="BD16" s="10"/>
    </row>
    <row r="17" spans="1:56" ht="2.25" customHeight="1" x14ac:dyDescent="0.2">
      <c r="A17" s="1"/>
      <c r="B17" s="32"/>
      <c r="C17" s="32"/>
      <c r="D17" s="71"/>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3"/>
      <c r="AP17" s="33"/>
      <c r="AQ17" s="10"/>
      <c r="AR17" s="10"/>
      <c r="AS17" s="10"/>
      <c r="AT17" s="10"/>
      <c r="AU17" s="10"/>
      <c r="AV17" s="10"/>
      <c r="AW17" s="10"/>
      <c r="AX17" s="10"/>
      <c r="AY17" s="10"/>
      <c r="AZ17" s="10"/>
      <c r="BA17" s="10"/>
      <c r="BB17" s="10"/>
      <c r="BC17" s="10"/>
      <c r="BD17" s="10"/>
    </row>
    <row r="18" spans="1:56" ht="15" customHeight="1" x14ac:dyDescent="0.2">
      <c r="A18" s="1"/>
      <c r="B18" s="297" t="s">
        <v>11</v>
      </c>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10"/>
      <c r="AR18" s="10"/>
      <c r="AS18" s="10"/>
      <c r="AT18" s="10"/>
      <c r="AU18" s="10"/>
      <c r="AV18" s="10"/>
      <c r="AW18" s="10"/>
      <c r="AX18" s="10"/>
      <c r="AY18" s="10"/>
      <c r="AZ18" s="10"/>
      <c r="BA18" s="10"/>
      <c r="BB18" s="10"/>
      <c r="BC18" s="10"/>
      <c r="BD18" s="10"/>
    </row>
    <row r="19" spans="1:56" ht="2.25" customHeight="1" x14ac:dyDescent="0.2">
      <c r="A19" s="1"/>
      <c r="B19" s="32"/>
      <c r="C19" s="32"/>
      <c r="D19" s="71"/>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3"/>
      <c r="AP19" s="33"/>
      <c r="AQ19" s="10"/>
      <c r="AR19" s="10"/>
      <c r="AS19" s="10"/>
      <c r="AT19" s="10"/>
      <c r="AU19" s="10"/>
      <c r="AV19" s="10"/>
      <c r="AW19" s="10"/>
      <c r="AX19" s="10"/>
      <c r="AY19" s="10"/>
      <c r="AZ19" s="10"/>
      <c r="BA19" s="10"/>
      <c r="BB19" s="10"/>
      <c r="BC19" s="10"/>
      <c r="BD19" s="10"/>
    </row>
    <row r="20" spans="1:56" ht="15" customHeight="1" x14ac:dyDescent="0.2">
      <c r="A20" s="1"/>
      <c r="B20" s="305" t="s">
        <v>157</v>
      </c>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10"/>
      <c r="AR20" s="10"/>
      <c r="AS20" s="10"/>
      <c r="AT20" s="10"/>
      <c r="AU20" s="10"/>
      <c r="AV20" s="10"/>
      <c r="AW20" s="10"/>
      <c r="AX20" s="10"/>
      <c r="AY20" s="10"/>
      <c r="AZ20" s="10"/>
      <c r="BA20" s="10"/>
      <c r="BB20" s="10"/>
      <c r="BC20" s="10"/>
      <c r="BD20" s="10"/>
    </row>
    <row r="21" spans="1:56" ht="15" customHeight="1" x14ac:dyDescent="0.2">
      <c r="A21" s="1"/>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10"/>
      <c r="AR21" s="10"/>
      <c r="AS21" s="10"/>
      <c r="AT21" s="10"/>
      <c r="AU21" s="10"/>
      <c r="AV21" s="10"/>
      <c r="AW21" s="10"/>
      <c r="AX21" s="10"/>
      <c r="AY21" s="10"/>
      <c r="AZ21" s="10"/>
      <c r="BA21" s="10"/>
      <c r="BB21" s="10"/>
      <c r="BC21" s="10"/>
      <c r="BD21" s="10"/>
    </row>
    <row r="22" spans="1:56" ht="2.25" customHeight="1" x14ac:dyDescent="0.2">
      <c r="A22" s="1"/>
      <c r="B22" s="32"/>
      <c r="C22" s="32"/>
      <c r="D22" s="71"/>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3"/>
      <c r="AP22" s="33"/>
      <c r="AQ22" s="10"/>
      <c r="AR22" s="10"/>
      <c r="AS22" s="10"/>
      <c r="AT22" s="10"/>
      <c r="AU22" s="10"/>
      <c r="AV22" s="10"/>
      <c r="AW22" s="10"/>
      <c r="AX22" s="10"/>
      <c r="AY22" s="10"/>
      <c r="AZ22" s="10"/>
      <c r="BA22" s="10"/>
      <c r="BB22" s="10"/>
      <c r="BC22" s="10"/>
      <c r="BD22" s="10"/>
    </row>
    <row r="23" spans="1:56" ht="15" customHeight="1" x14ac:dyDescent="0.2">
      <c r="A23" s="1"/>
      <c r="B23" s="297" t="s">
        <v>12</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10"/>
      <c r="AR23" s="10"/>
      <c r="AS23" s="10"/>
      <c r="AT23" s="10"/>
      <c r="AU23" s="10"/>
      <c r="AV23" s="10"/>
      <c r="AW23" s="10"/>
      <c r="AX23" s="10"/>
      <c r="AY23" s="10"/>
      <c r="AZ23" s="10"/>
      <c r="BA23" s="10"/>
      <c r="BB23" s="10"/>
      <c r="BC23" s="10"/>
      <c r="BD23" s="10"/>
    </row>
    <row r="24" spans="1:56" ht="2.25" customHeight="1" x14ac:dyDescent="0.2">
      <c r="A24" s="1"/>
      <c r="B24" s="32"/>
      <c r="C24" s="32"/>
      <c r="D24" s="71"/>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3"/>
      <c r="AP24" s="33"/>
      <c r="AQ24" s="10"/>
      <c r="AR24" s="10"/>
      <c r="AS24" s="10"/>
      <c r="AT24" s="10"/>
      <c r="AU24" s="10"/>
      <c r="AV24" s="10"/>
      <c r="AW24" s="10"/>
      <c r="AX24" s="10"/>
      <c r="AY24" s="10"/>
      <c r="AZ24" s="10"/>
      <c r="BA24" s="10"/>
      <c r="BB24" s="10"/>
      <c r="BC24" s="10"/>
      <c r="BD24" s="10"/>
    </row>
    <row r="25" spans="1:56" ht="15" customHeight="1" x14ac:dyDescent="0.2">
      <c r="A25" s="17"/>
      <c r="B25" s="115" t="s">
        <v>13</v>
      </c>
      <c r="C25" s="159"/>
      <c r="D25" s="313" t="s">
        <v>9</v>
      </c>
      <c r="E25" s="313"/>
      <c r="F25" s="313"/>
      <c r="G25" s="313"/>
      <c r="H25" s="313"/>
      <c r="I25" s="313"/>
      <c r="J25" s="115" t="s">
        <v>158</v>
      </c>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0"/>
      <c r="AR25" s="10"/>
      <c r="AS25" s="10"/>
      <c r="AT25" s="10"/>
      <c r="AU25" s="10"/>
      <c r="AV25" s="10"/>
      <c r="AW25" s="10"/>
      <c r="AX25" s="10"/>
      <c r="AY25" s="10"/>
      <c r="AZ25" s="10"/>
      <c r="BA25" s="10"/>
      <c r="BB25" s="10"/>
      <c r="BC25" s="10"/>
      <c r="BD25" s="10"/>
    </row>
    <row r="26" spans="1:56" ht="15" customHeight="1" x14ac:dyDescent="0.2">
      <c r="A26" s="17"/>
      <c r="B26" s="305" t="s">
        <v>159</v>
      </c>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10"/>
      <c r="AR26" s="10"/>
      <c r="AS26" s="10"/>
      <c r="AT26" s="10"/>
      <c r="AU26" s="10"/>
      <c r="AV26" s="10"/>
      <c r="AW26" s="10"/>
      <c r="AX26" s="10"/>
      <c r="AY26" s="10"/>
      <c r="AZ26" s="10"/>
      <c r="BA26" s="10"/>
      <c r="BB26" s="10"/>
      <c r="BC26" s="10"/>
      <c r="BD26" s="10"/>
    </row>
    <row r="27" spans="1:56" ht="15" customHeight="1" x14ac:dyDescent="0.2">
      <c r="A27" s="1"/>
      <c r="B27" s="18"/>
      <c r="C27" s="18"/>
      <c r="D27" s="71"/>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0"/>
      <c r="AP27" s="10"/>
      <c r="AQ27" s="10"/>
      <c r="AR27" s="10"/>
      <c r="AS27" s="10"/>
      <c r="AT27" s="10"/>
      <c r="AU27" s="10"/>
      <c r="AV27" s="10"/>
      <c r="AW27" s="10"/>
      <c r="AX27" s="10"/>
      <c r="AY27" s="10"/>
      <c r="AZ27" s="10"/>
      <c r="BA27" s="10"/>
      <c r="BB27" s="10"/>
      <c r="BC27" s="10"/>
      <c r="BD27" s="10"/>
    </row>
    <row r="28" spans="1:56" ht="15" customHeight="1" x14ac:dyDescent="0.2">
      <c r="A28" s="1"/>
      <c r="B28" s="109" t="s">
        <v>14</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10"/>
      <c r="AQ28" s="10"/>
      <c r="AR28" s="10"/>
      <c r="AS28" s="10"/>
      <c r="AT28" s="10"/>
      <c r="AU28" s="10"/>
      <c r="AV28" s="10"/>
      <c r="AW28" s="10"/>
      <c r="AX28" s="10"/>
      <c r="AY28" s="10"/>
      <c r="AZ28" s="10"/>
      <c r="BA28" s="10"/>
      <c r="BB28" s="10"/>
      <c r="BC28" s="10"/>
      <c r="BD28" s="10"/>
    </row>
    <row r="29" spans="1:56" ht="15" customHeight="1" x14ac:dyDescent="0.2">
      <c r="A29" s="1"/>
      <c r="B29" s="18"/>
      <c r="C29" s="18"/>
      <c r="D29" s="71"/>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0"/>
      <c r="AP29" s="10"/>
      <c r="AQ29" s="10"/>
      <c r="AR29" s="10"/>
      <c r="AS29" s="10"/>
      <c r="AT29" s="10"/>
      <c r="AU29" s="10"/>
      <c r="AV29" s="10"/>
      <c r="AW29" s="10"/>
      <c r="AX29" s="10"/>
      <c r="AY29" s="10"/>
      <c r="AZ29" s="10"/>
      <c r="BA29" s="10"/>
      <c r="BB29" s="10"/>
      <c r="BC29" s="10"/>
      <c r="BD29" s="10"/>
    </row>
    <row r="30" spans="1:56" ht="15" customHeight="1" x14ac:dyDescent="0.2">
      <c r="A30" s="34">
        <v>1</v>
      </c>
      <c r="B30" s="122" t="s">
        <v>160</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0"/>
      <c r="AR30" s="10"/>
      <c r="AS30" s="10"/>
      <c r="AT30" s="10"/>
      <c r="AU30" s="10"/>
      <c r="AV30" s="10"/>
      <c r="AW30" s="10"/>
      <c r="AX30" s="10"/>
      <c r="AY30" s="10"/>
      <c r="AZ30" s="10"/>
      <c r="BA30" s="10"/>
      <c r="BB30" s="10"/>
      <c r="BC30" s="10"/>
      <c r="BD30" s="10"/>
    </row>
    <row r="31" spans="1:56" ht="2.25" customHeight="1" x14ac:dyDescent="0.2">
      <c r="A31" s="1"/>
      <c r="B31" s="17"/>
      <c r="C31" s="10"/>
      <c r="D31" s="67"/>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row>
    <row r="32" spans="1:56" ht="15" customHeight="1" x14ac:dyDescent="0.2">
      <c r="A32" s="1"/>
      <c r="B32" s="10"/>
      <c r="C32" s="144" t="s">
        <v>15</v>
      </c>
      <c r="D32" s="144"/>
      <c r="E32" s="144"/>
      <c r="F32" s="144"/>
      <c r="G32" s="144"/>
      <c r="H32" s="144"/>
      <c r="I32" s="144"/>
      <c r="J32" s="144"/>
      <c r="K32" s="144"/>
      <c r="L32" s="144"/>
      <c r="M32" s="144"/>
      <c r="N32" s="144"/>
      <c r="O32" s="10"/>
      <c r="P32" s="10"/>
      <c r="Q32" s="144" t="s">
        <v>16</v>
      </c>
      <c r="R32" s="144"/>
      <c r="S32" s="144"/>
      <c r="T32" s="144"/>
      <c r="U32" s="144"/>
      <c r="V32" s="144"/>
      <c r="W32" s="144"/>
      <c r="X32" s="144"/>
      <c r="Y32" s="144"/>
      <c r="Z32" s="144"/>
      <c r="AA32" s="144"/>
      <c r="AB32" s="144"/>
      <c r="AC32" s="10"/>
      <c r="AD32" s="10"/>
      <c r="AE32" s="144" t="s">
        <v>17</v>
      </c>
      <c r="AF32" s="144"/>
      <c r="AG32" s="144"/>
      <c r="AH32" s="144"/>
      <c r="AI32" s="144"/>
      <c r="AJ32" s="144"/>
      <c r="AK32" s="144"/>
      <c r="AL32" s="144"/>
      <c r="AM32" s="144"/>
      <c r="AN32" s="144"/>
      <c r="AO32" s="144"/>
      <c r="AP32" s="144"/>
      <c r="AQ32" s="10"/>
      <c r="AR32" s="10"/>
      <c r="AS32" s="10"/>
      <c r="AT32" s="10"/>
      <c r="AU32" s="10"/>
      <c r="AV32" s="10"/>
      <c r="AW32" s="10"/>
      <c r="AX32" s="10"/>
      <c r="AY32" s="10"/>
      <c r="AZ32" s="10"/>
      <c r="BA32" s="10"/>
      <c r="BB32" s="10"/>
      <c r="BC32" s="10"/>
      <c r="BD32" s="10"/>
    </row>
    <row r="33" spans="1:56" ht="15" customHeight="1" x14ac:dyDescent="0.2">
      <c r="A33" s="1"/>
      <c r="B33" s="10"/>
      <c r="C33" s="10"/>
      <c r="D33" s="67"/>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6" ht="15" customHeight="1" x14ac:dyDescent="0.2">
      <c r="A34" s="1">
        <v>2</v>
      </c>
      <c r="B34" s="122" t="s">
        <v>161</v>
      </c>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0"/>
      <c r="AR34" s="10"/>
      <c r="AS34" s="10"/>
      <c r="AT34" s="10"/>
      <c r="AU34" s="10"/>
      <c r="AV34" s="10"/>
      <c r="AW34" s="10"/>
      <c r="AX34" s="10"/>
      <c r="AY34" s="10"/>
      <c r="AZ34" s="10"/>
      <c r="BA34" s="10"/>
      <c r="BB34" s="10"/>
      <c r="BC34" s="10"/>
      <c r="BD34" s="10"/>
    </row>
    <row r="35" spans="1:56" ht="2.25" customHeight="1" x14ac:dyDescent="0.2">
      <c r="A35" s="1"/>
      <c r="B35" s="10"/>
      <c r="C35" s="10"/>
      <c r="D35" s="67"/>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row>
    <row r="36" spans="1:56" ht="15" customHeight="1" x14ac:dyDescent="0.2">
      <c r="A36" s="1"/>
      <c r="B36" s="10"/>
      <c r="C36" s="144" t="s">
        <v>18</v>
      </c>
      <c r="D36" s="144"/>
      <c r="E36" s="144"/>
      <c r="F36" s="144"/>
      <c r="G36" s="144"/>
      <c r="H36" s="144"/>
      <c r="I36" s="144"/>
      <c r="J36" s="144"/>
      <c r="K36" s="144"/>
      <c r="L36" s="144"/>
      <c r="M36" s="144"/>
      <c r="N36" s="144"/>
      <c r="O36" s="10"/>
      <c r="P36" s="10"/>
      <c r="Q36" s="144" t="s">
        <v>19</v>
      </c>
      <c r="R36" s="144"/>
      <c r="S36" s="144"/>
      <c r="T36" s="144"/>
      <c r="U36" s="144"/>
      <c r="V36" s="144"/>
      <c r="W36" s="144"/>
      <c r="X36" s="144"/>
      <c r="Y36" s="144"/>
      <c r="Z36" s="144"/>
      <c r="AA36" s="144"/>
      <c r="AB36" s="144"/>
      <c r="AC36" s="10"/>
      <c r="AD36" s="10"/>
      <c r="AE36" s="144" t="s">
        <v>20</v>
      </c>
      <c r="AF36" s="144"/>
      <c r="AG36" s="144"/>
      <c r="AH36" s="144"/>
      <c r="AI36" s="144"/>
      <c r="AJ36" s="144"/>
      <c r="AK36" s="144"/>
      <c r="AL36" s="144"/>
      <c r="AM36" s="144"/>
      <c r="AN36" s="144"/>
      <c r="AO36" s="144"/>
      <c r="AP36" s="144"/>
      <c r="AQ36" s="10"/>
      <c r="AR36" s="10"/>
      <c r="AS36" s="10"/>
      <c r="AT36" s="10"/>
      <c r="AU36" s="10"/>
      <c r="AV36" s="10"/>
      <c r="AW36" s="10"/>
      <c r="AX36" s="10"/>
      <c r="AY36" s="10"/>
      <c r="AZ36" s="10"/>
      <c r="BA36" s="10"/>
      <c r="BB36" s="10"/>
      <c r="BC36" s="10"/>
      <c r="BD36" s="10"/>
    </row>
    <row r="37" spans="1:56" ht="2.25" customHeight="1" x14ac:dyDescent="0.2">
      <c r="A37" s="1"/>
      <c r="B37" s="10"/>
      <c r="C37" s="10"/>
      <c r="D37" s="67"/>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row>
    <row r="38" spans="1:56" ht="15" customHeight="1" x14ac:dyDescent="0.2">
      <c r="A38" s="1"/>
      <c r="B38" s="10"/>
      <c r="C38" s="144" t="s">
        <v>21</v>
      </c>
      <c r="D38" s="144"/>
      <c r="E38" s="144"/>
      <c r="F38" s="144"/>
      <c r="G38" s="144"/>
      <c r="H38" s="144"/>
      <c r="I38" s="144"/>
      <c r="J38" s="144"/>
      <c r="K38" s="144"/>
      <c r="L38" s="144"/>
      <c r="M38" s="144"/>
      <c r="N38" s="144"/>
      <c r="O38" s="10"/>
      <c r="P38" s="10"/>
      <c r="Q38" s="144" t="s">
        <v>22</v>
      </c>
      <c r="R38" s="144"/>
      <c r="S38" s="144"/>
      <c r="T38" s="144"/>
      <c r="U38" s="144"/>
      <c r="V38" s="144"/>
      <c r="W38" s="144"/>
      <c r="X38" s="144"/>
      <c r="Y38" s="144"/>
      <c r="Z38" s="144"/>
      <c r="AA38" s="144"/>
      <c r="AB38" s="144"/>
      <c r="AC38" s="10"/>
      <c r="AD38" s="10"/>
      <c r="AE38" s="144" t="s">
        <v>23</v>
      </c>
      <c r="AF38" s="144"/>
      <c r="AG38" s="144"/>
      <c r="AH38" s="144"/>
      <c r="AI38" s="144"/>
      <c r="AJ38" s="144"/>
      <c r="AK38" s="144"/>
      <c r="AL38" s="144"/>
      <c r="AM38" s="144"/>
      <c r="AN38" s="144"/>
      <c r="AO38" s="144"/>
      <c r="AP38" s="144"/>
      <c r="AQ38" s="10"/>
      <c r="AR38" s="10"/>
      <c r="AS38" s="10"/>
      <c r="AT38" s="10"/>
      <c r="AU38" s="10"/>
      <c r="AV38" s="10"/>
      <c r="AW38" s="10"/>
      <c r="AX38" s="10"/>
      <c r="AY38" s="10"/>
      <c r="AZ38" s="10"/>
      <c r="BA38" s="10"/>
      <c r="BB38" s="10"/>
      <c r="BC38" s="10"/>
      <c r="BD38" s="10"/>
    </row>
    <row r="39" spans="1:56" ht="15" customHeight="1" x14ac:dyDescent="0.2">
      <c r="A39" s="1"/>
      <c r="B39" s="10"/>
      <c r="C39" s="10"/>
      <c r="D39" s="67"/>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row>
    <row r="40" spans="1:56" ht="15" customHeight="1" x14ac:dyDescent="0.2">
      <c r="A40" s="34">
        <v>3</v>
      </c>
      <c r="B40" s="122" t="s">
        <v>24</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0"/>
      <c r="AR40" s="10"/>
      <c r="AS40" s="10"/>
      <c r="AT40" s="10"/>
      <c r="AU40" s="10"/>
      <c r="AV40" s="10"/>
      <c r="AW40" s="10"/>
      <c r="AX40" s="10"/>
      <c r="AY40" s="10"/>
      <c r="AZ40" s="10"/>
      <c r="BA40" s="10"/>
      <c r="BB40" s="10"/>
      <c r="BC40" s="10"/>
      <c r="BD40" s="10"/>
    </row>
    <row r="41" spans="1:56" ht="15" customHeight="1" x14ac:dyDescent="0.2">
      <c r="A41" s="1"/>
      <c r="B41" s="10"/>
      <c r="C41" s="10"/>
      <c r="D41" s="67"/>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row>
    <row r="42" spans="1:56" ht="30" customHeight="1" x14ac:dyDescent="0.2">
      <c r="A42" s="1"/>
      <c r="B42" s="154" t="s">
        <v>25</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0"/>
      <c r="AR42" s="10"/>
      <c r="AS42" s="10"/>
      <c r="AT42" s="10"/>
      <c r="AU42" s="10"/>
      <c r="AV42" s="10"/>
      <c r="AW42" s="10"/>
      <c r="AX42" s="10"/>
      <c r="AY42" s="10"/>
      <c r="AZ42" s="10"/>
      <c r="BA42" s="10"/>
      <c r="BB42" s="10"/>
      <c r="BC42" s="10"/>
      <c r="BD42" s="10"/>
    </row>
    <row r="43" spans="1:56" ht="2.25" customHeight="1" x14ac:dyDescent="0.2">
      <c r="A43" s="1"/>
      <c r="B43" s="17"/>
      <c r="C43" s="10"/>
      <c r="D43" s="67"/>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6" ht="15" customHeight="1" x14ac:dyDescent="0.2">
      <c r="A44" s="1"/>
      <c r="B44" s="10"/>
      <c r="C44" s="144" t="s">
        <v>26</v>
      </c>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0"/>
      <c r="AR44" s="10"/>
      <c r="AS44" s="10"/>
      <c r="AT44" s="10"/>
      <c r="AU44" s="10"/>
      <c r="AV44" s="10"/>
      <c r="AW44" s="10"/>
      <c r="AX44" s="10"/>
      <c r="AY44" s="10"/>
      <c r="AZ44" s="10"/>
      <c r="BA44" s="10"/>
      <c r="BB44" s="10"/>
      <c r="BC44" s="10"/>
      <c r="BD44" s="10"/>
    </row>
    <row r="45" spans="1:56" ht="2.25" customHeight="1" x14ac:dyDescent="0.2">
      <c r="A45" s="1"/>
      <c r="B45" s="10"/>
      <c r="C45" s="10"/>
      <c r="D45" s="67"/>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row>
    <row r="46" spans="1:56" ht="15" customHeight="1" x14ac:dyDescent="0.2">
      <c r="A46" s="1"/>
      <c r="B46" s="10"/>
      <c r="C46" s="299" t="s">
        <v>27</v>
      </c>
      <c r="D46" s="299"/>
      <c r="E46" s="299"/>
      <c r="F46" s="299"/>
      <c r="G46" s="299"/>
      <c r="H46" s="299"/>
      <c r="I46" s="299"/>
      <c r="J46" s="299"/>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10"/>
      <c r="AR46" s="10"/>
      <c r="AS46" s="10"/>
      <c r="AT46" s="10"/>
      <c r="AU46" s="10"/>
      <c r="AV46" s="10"/>
      <c r="AW46" s="10"/>
      <c r="AX46" s="10"/>
      <c r="AY46" s="10"/>
      <c r="AZ46" s="10"/>
      <c r="BA46" s="10"/>
      <c r="BB46" s="10"/>
      <c r="BC46" s="10"/>
      <c r="BD46" s="10"/>
    </row>
    <row r="47" spans="1:56" ht="2.25" customHeight="1" x14ac:dyDescent="0.2">
      <c r="A47" s="1"/>
      <c r="B47" s="10"/>
      <c r="C47" s="54"/>
      <c r="D47" s="99"/>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10"/>
      <c r="AR47" s="10"/>
      <c r="AS47" s="10"/>
      <c r="AT47" s="10"/>
      <c r="AU47" s="10"/>
      <c r="AV47" s="10"/>
      <c r="AW47" s="10"/>
      <c r="AX47" s="10"/>
      <c r="AY47" s="10"/>
      <c r="AZ47" s="10"/>
      <c r="BA47" s="10"/>
      <c r="BB47" s="10"/>
      <c r="BC47" s="10"/>
      <c r="BD47" s="10"/>
    </row>
    <row r="48" spans="1:56" ht="15" customHeight="1" x14ac:dyDescent="0.2">
      <c r="A48" s="1"/>
      <c r="B48" s="10"/>
      <c r="C48" s="299" t="s">
        <v>28</v>
      </c>
      <c r="D48" s="299"/>
      <c r="E48" s="299"/>
      <c r="F48" s="299"/>
      <c r="G48" s="299"/>
      <c r="H48" s="299"/>
      <c r="I48" s="299"/>
      <c r="J48" s="299"/>
      <c r="K48" s="299"/>
      <c r="L48" s="299"/>
      <c r="M48" s="299"/>
      <c r="N48" s="299"/>
      <c r="O48" s="299"/>
      <c r="P48" s="299"/>
      <c r="Q48" s="299"/>
      <c r="R48" s="299"/>
      <c r="S48" s="299"/>
      <c r="T48" s="299"/>
      <c r="U48" s="54"/>
      <c r="V48" s="54"/>
      <c r="W48" s="54"/>
      <c r="X48" s="54"/>
      <c r="Y48" s="54"/>
      <c r="Z48" s="54"/>
      <c r="AA48" s="54"/>
      <c r="AB48" s="54"/>
      <c r="AC48" s="54"/>
      <c r="AD48" s="54"/>
      <c r="AE48" s="54"/>
      <c r="AF48" s="54"/>
      <c r="AG48" s="54"/>
      <c r="AH48" s="54"/>
      <c r="AI48" s="54"/>
      <c r="AJ48" s="54"/>
      <c r="AK48" s="54"/>
      <c r="AL48" s="54"/>
      <c r="AM48" s="54"/>
      <c r="AN48" s="54"/>
      <c r="AO48" s="54"/>
      <c r="AP48" s="54"/>
      <c r="AQ48" s="10"/>
      <c r="AR48" s="10"/>
      <c r="AS48" s="10"/>
      <c r="AT48" s="10"/>
      <c r="AU48" s="10"/>
      <c r="AV48" s="10"/>
      <c r="AW48" s="10"/>
      <c r="AX48" s="10"/>
      <c r="AY48" s="10"/>
      <c r="AZ48" s="10"/>
      <c r="BA48" s="10"/>
      <c r="BB48" s="10"/>
      <c r="BC48" s="10"/>
      <c r="BD48" s="10"/>
    </row>
    <row r="49" spans="1:56" ht="2.25" customHeight="1" x14ac:dyDescent="0.2">
      <c r="A49" s="1"/>
      <c r="B49" s="10"/>
      <c r="C49" s="54"/>
      <c r="D49" s="99"/>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10"/>
      <c r="AR49" s="10"/>
      <c r="AS49" s="10"/>
      <c r="AT49" s="10"/>
      <c r="AU49" s="10"/>
      <c r="AV49" s="10"/>
      <c r="AW49" s="10"/>
      <c r="AX49" s="10"/>
      <c r="AY49" s="10"/>
      <c r="AZ49" s="10"/>
      <c r="BA49" s="10"/>
      <c r="BB49" s="10"/>
      <c r="BC49" s="10"/>
      <c r="BD49" s="10"/>
    </row>
    <row r="50" spans="1:56" ht="15" customHeight="1" x14ac:dyDescent="0.2">
      <c r="A50" s="1"/>
      <c r="B50" s="10"/>
      <c r="C50" s="299" t="s">
        <v>29</v>
      </c>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10"/>
      <c r="AR50" s="10"/>
      <c r="AS50" s="10"/>
      <c r="AT50" s="10"/>
      <c r="AU50" s="10"/>
      <c r="AV50" s="10"/>
      <c r="AW50" s="10"/>
      <c r="AX50" s="10"/>
      <c r="AY50" s="10"/>
      <c r="AZ50" s="10"/>
      <c r="BA50" s="10"/>
      <c r="BB50" s="10"/>
      <c r="BC50" s="10"/>
      <c r="BD50" s="10"/>
    </row>
    <row r="51" spans="1:56" ht="15" customHeight="1" x14ac:dyDescent="0.2">
      <c r="A51" s="1"/>
      <c r="B51" s="10"/>
      <c r="C51" s="10"/>
      <c r="D51" s="67"/>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1:56" ht="15" customHeight="1" x14ac:dyDescent="0.2">
      <c r="A52" s="34">
        <v>4</v>
      </c>
      <c r="B52" s="322" t="s">
        <v>30</v>
      </c>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10"/>
      <c r="AR52" s="10"/>
      <c r="AS52" s="10"/>
      <c r="AT52" s="10"/>
      <c r="AU52" s="10"/>
      <c r="AV52" s="10"/>
      <c r="AW52" s="10"/>
      <c r="AX52" s="10"/>
      <c r="AY52" s="10"/>
      <c r="AZ52" s="10"/>
      <c r="BA52" s="10"/>
      <c r="BB52" s="10"/>
      <c r="BC52" s="10"/>
      <c r="BD52" s="10"/>
    </row>
    <row r="53" spans="1:56" ht="2.25" customHeight="1" x14ac:dyDescent="0.2">
      <c r="A53" s="93"/>
      <c r="B53" s="94"/>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2"/>
      <c r="AR53" s="92"/>
      <c r="AS53" s="92"/>
      <c r="AT53" s="92"/>
      <c r="AU53" s="92"/>
      <c r="AV53" s="92"/>
      <c r="AW53" s="92"/>
      <c r="AX53" s="92"/>
      <c r="AY53" s="92"/>
      <c r="AZ53" s="92"/>
      <c r="BA53" s="92"/>
      <c r="BB53" s="92"/>
      <c r="BC53" s="92"/>
      <c r="BD53" s="92"/>
    </row>
    <row r="54" spans="1:56" ht="15" customHeight="1" x14ac:dyDescent="0.2">
      <c r="A54" s="1"/>
      <c r="B54" s="10"/>
      <c r="C54" s="164" t="s">
        <v>31</v>
      </c>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0"/>
      <c r="AR54" s="10"/>
      <c r="AS54" s="10"/>
      <c r="AT54" s="10"/>
      <c r="AU54" s="10"/>
      <c r="AV54" s="10"/>
      <c r="AW54" s="10"/>
      <c r="AX54" s="10"/>
      <c r="AY54" s="10"/>
      <c r="AZ54" s="10"/>
      <c r="BA54" s="10"/>
      <c r="BB54" s="10"/>
      <c r="BC54" s="10"/>
      <c r="BD54" s="10"/>
    </row>
    <row r="55" spans="1:56" ht="2.25" customHeight="1" x14ac:dyDescent="0.2">
      <c r="A55" s="1"/>
      <c r="B55" s="10"/>
      <c r="C55" s="10"/>
      <c r="D55" s="67"/>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row>
    <row r="56" spans="1:56" ht="15" customHeight="1" x14ac:dyDescent="0.2">
      <c r="A56" s="1"/>
      <c r="B56" s="10"/>
      <c r="C56" s="144" t="s">
        <v>32</v>
      </c>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0"/>
      <c r="AR56" s="10"/>
      <c r="AS56" s="10"/>
      <c r="AT56" s="10"/>
      <c r="AU56" s="10"/>
      <c r="AV56" s="10"/>
      <c r="AW56" s="10"/>
      <c r="AX56" s="10"/>
      <c r="AY56" s="10"/>
      <c r="AZ56" s="10"/>
      <c r="BA56" s="10"/>
      <c r="BB56" s="10"/>
      <c r="BC56" s="10"/>
      <c r="BD56" s="10"/>
    </row>
    <row r="57" spans="1:56" ht="15" customHeight="1" x14ac:dyDescent="0.2">
      <c r="A57" s="1"/>
      <c r="B57" s="10"/>
      <c r="C57" s="10"/>
      <c r="D57" s="67"/>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row>
    <row r="58" spans="1:56" ht="15" customHeight="1" x14ac:dyDescent="0.2">
      <c r="A58" s="34">
        <v>5</v>
      </c>
      <c r="B58" s="122" t="s">
        <v>33</v>
      </c>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0"/>
      <c r="AR58" s="10"/>
      <c r="AS58" s="10"/>
      <c r="AT58" s="10"/>
      <c r="AU58" s="10"/>
      <c r="AV58" s="10"/>
      <c r="AW58" s="10"/>
      <c r="AX58" s="10"/>
      <c r="AY58" s="10"/>
      <c r="AZ58" s="10"/>
      <c r="BA58" s="10"/>
      <c r="BB58" s="10"/>
      <c r="BC58" s="10"/>
      <c r="BD58" s="10"/>
    </row>
    <row r="59" spans="1:56" ht="15" customHeight="1" x14ac:dyDescent="0.2">
      <c r="A59" s="1"/>
      <c r="B59" s="10"/>
      <c r="C59" s="164" t="s">
        <v>31</v>
      </c>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0"/>
      <c r="AR59" s="10"/>
      <c r="AS59" s="10"/>
      <c r="AT59" s="10"/>
      <c r="AU59" s="10"/>
      <c r="AV59" s="10"/>
      <c r="AW59" s="10"/>
      <c r="AX59" s="10"/>
      <c r="AY59" s="10"/>
      <c r="AZ59" s="10"/>
      <c r="BA59" s="10"/>
      <c r="BB59" s="10"/>
      <c r="BC59" s="10"/>
      <c r="BD59" s="10"/>
    </row>
    <row r="60" spans="1:56" ht="2.25" customHeight="1" x14ac:dyDescent="0.2">
      <c r="A60" s="1"/>
      <c r="B60" s="10"/>
      <c r="C60" s="10"/>
      <c r="D60" s="67"/>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row>
    <row r="61" spans="1:56" ht="15" customHeight="1" x14ac:dyDescent="0.2">
      <c r="A61" s="1"/>
      <c r="B61" s="10"/>
      <c r="C61" s="144" t="s">
        <v>32</v>
      </c>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0"/>
      <c r="AR61" s="10"/>
      <c r="AS61" s="10"/>
      <c r="AT61" s="10"/>
      <c r="AU61" s="10"/>
      <c r="AV61" s="10"/>
      <c r="AW61" s="10"/>
      <c r="AX61" s="10"/>
      <c r="AY61" s="10"/>
      <c r="AZ61" s="10"/>
      <c r="BA61" s="10"/>
      <c r="BB61" s="10"/>
      <c r="BC61" s="10"/>
      <c r="BD61" s="10"/>
    </row>
    <row r="62" spans="1:56" ht="15" customHeight="1" x14ac:dyDescent="0.2">
      <c r="A62" s="1"/>
      <c r="B62" s="10"/>
      <c r="C62" s="10"/>
      <c r="D62" s="67"/>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row>
    <row r="63" spans="1:56" ht="15" customHeight="1" x14ac:dyDescent="0.2">
      <c r="A63" s="34">
        <v>6</v>
      </c>
      <c r="B63" s="122" t="s">
        <v>34</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0"/>
      <c r="AR63" s="10"/>
      <c r="AS63" s="10"/>
      <c r="AT63" s="10"/>
      <c r="AU63" s="10"/>
      <c r="AV63" s="10"/>
      <c r="AW63" s="10"/>
      <c r="AX63" s="10"/>
      <c r="AY63" s="10"/>
      <c r="AZ63" s="10"/>
      <c r="BA63" s="10"/>
      <c r="BB63" s="10"/>
      <c r="BC63" s="10"/>
      <c r="BD63" s="10"/>
    </row>
    <row r="64" spans="1:56" ht="2.25" customHeight="1" x14ac:dyDescent="0.2">
      <c r="A64" s="1"/>
      <c r="B64" s="17"/>
      <c r="C64" s="10"/>
      <c r="D64" s="67"/>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row>
    <row r="65" spans="1:56" ht="15" customHeight="1" x14ac:dyDescent="0.2">
      <c r="A65" s="1"/>
      <c r="B65" s="10"/>
      <c r="C65" s="281" t="s">
        <v>162</v>
      </c>
      <c r="D65" s="281"/>
      <c r="E65" s="281"/>
      <c r="F65" s="281"/>
      <c r="G65" s="281"/>
      <c r="H65" s="281"/>
      <c r="I65" s="281"/>
      <c r="J65" s="281"/>
      <c r="K65" s="281"/>
      <c r="L65" s="281"/>
      <c r="M65" s="281"/>
      <c r="N65" s="281"/>
      <c r="O65" s="281"/>
      <c r="P65" s="281"/>
      <c r="Q65" s="281"/>
      <c r="R65" s="281"/>
      <c r="S65" s="281"/>
      <c r="T65" s="281"/>
      <c r="U65" s="281"/>
      <c r="V65" s="281"/>
      <c r="W65" s="10"/>
      <c r="X65" s="301"/>
      <c r="Y65" s="302"/>
      <c r="Z65" s="302"/>
      <c r="AA65" s="303"/>
      <c r="AB65" s="10"/>
      <c r="AC65" s="301"/>
      <c r="AD65" s="302"/>
      <c r="AE65" s="302"/>
      <c r="AF65" s="303"/>
      <c r="AG65" s="10"/>
      <c r="AH65" s="301"/>
      <c r="AI65" s="302"/>
      <c r="AJ65" s="302"/>
      <c r="AK65" s="303"/>
      <c r="AL65" s="10"/>
      <c r="AM65" s="304"/>
      <c r="AN65" s="302"/>
      <c r="AO65" s="302"/>
      <c r="AP65" s="303"/>
      <c r="AQ65" s="10"/>
      <c r="AR65" s="10"/>
      <c r="AS65" s="10"/>
      <c r="AT65" s="10"/>
      <c r="AU65" s="10"/>
      <c r="AV65" s="10"/>
      <c r="AW65" s="10"/>
      <c r="AX65" s="10"/>
      <c r="AY65" s="10"/>
      <c r="AZ65" s="10"/>
      <c r="BA65" s="10"/>
      <c r="BB65" s="10"/>
      <c r="BC65" s="10"/>
      <c r="BD65" s="10"/>
    </row>
    <row r="66" spans="1:56" ht="2.25" customHeight="1" x14ac:dyDescent="0.2">
      <c r="A66" s="1"/>
      <c r="B66" s="10"/>
      <c r="C66" s="10"/>
      <c r="D66" s="67"/>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row>
    <row r="67" spans="1:56" ht="15" customHeight="1" x14ac:dyDescent="0.2">
      <c r="A67" s="1"/>
      <c r="B67" s="10"/>
      <c r="C67" s="144" t="s">
        <v>32</v>
      </c>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0"/>
      <c r="AR67" s="10"/>
      <c r="AS67" s="10"/>
      <c r="AT67" s="10"/>
      <c r="AU67" s="10"/>
      <c r="AV67" s="10"/>
      <c r="AW67" s="10"/>
      <c r="AX67" s="10"/>
      <c r="AY67" s="10"/>
      <c r="AZ67" s="10"/>
      <c r="BA67" s="10"/>
      <c r="BB67" s="10"/>
      <c r="BC67" s="10"/>
      <c r="BD67" s="10"/>
    </row>
    <row r="68" spans="1:56" ht="2.25" customHeight="1" x14ac:dyDescent="0.2">
      <c r="A68" s="1"/>
      <c r="B68" s="10"/>
      <c r="C68" s="10"/>
      <c r="D68" s="67"/>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row>
    <row r="69" spans="1:56" ht="15" customHeight="1" x14ac:dyDescent="0.2">
      <c r="A69" s="34">
        <v>7</v>
      </c>
      <c r="B69" s="122" t="s">
        <v>35</v>
      </c>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0"/>
      <c r="AR69" s="10"/>
      <c r="AS69" s="10"/>
      <c r="AT69" s="10"/>
      <c r="AU69" s="10"/>
      <c r="AV69" s="10"/>
      <c r="AW69" s="10"/>
      <c r="AX69" s="10"/>
      <c r="AY69" s="10"/>
      <c r="AZ69" s="10"/>
      <c r="BA69" s="10"/>
      <c r="BB69" s="10"/>
      <c r="BC69" s="10"/>
      <c r="BD69" s="10"/>
    </row>
    <row r="70" spans="1:56" ht="15" customHeight="1" x14ac:dyDescent="0.2">
      <c r="A70" s="1"/>
      <c r="B70" s="10"/>
      <c r="C70" s="10"/>
      <c r="D70" s="67"/>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row>
    <row r="71" spans="1:56" ht="15" customHeight="1" x14ac:dyDescent="0.2">
      <c r="A71" s="1"/>
      <c r="B71" s="285" t="s">
        <v>36</v>
      </c>
      <c r="C71" s="144"/>
      <c r="D71" s="144"/>
      <c r="E71" s="144"/>
      <c r="F71" s="144"/>
      <c r="G71" s="144"/>
      <c r="H71" s="144"/>
      <c r="I71" s="144"/>
      <c r="J71" s="144"/>
      <c r="K71" s="144"/>
      <c r="L71" s="144"/>
      <c r="M71" s="144"/>
      <c r="N71" s="144"/>
      <c r="O71" s="144"/>
      <c r="P71" s="10"/>
      <c r="Q71" s="286"/>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8"/>
      <c r="AQ71" s="10"/>
      <c r="AR71" s="10"/>
      <c r="AS71" s="10"/>
      <c r="AT71" s="10"/>
      <c r="AU71" s="10"/>
      <c r="AV71" s="10"/>
      <c r="AW71" s="10"/>
      <c r="AX71" s="10"/>
      <c r="AY71" s="10"/>
      <c r="AZ71" s="10"/>
      <c r="BA71" s="10"/>
      <c r="BB71" s="10"/>
      <c r="BC71" s="10"/>
      <c r="BD71" s="10"/>
    </row>
    <row r="72" spans="1:56" ht="2.25" customHeight="1" x14ac:dyDescent="0.2">
      <c r="A72" s="1"/>
      <c r="B72" s="10"/>
      <c r="C72" s="10"/>
      <c r="D72" s="67"/>
      <c r="E72" s="10"/>
      <c r="F72" s="10"/>
      <c r="G72" s="10"/>
      <c r="H72" s="10"/>
      <c r="I72" s="10"/>
      <c r="J72" s="10"/>
      <c r="K72" s="10"/>
      <c r="L72" s="10"/>
      <c r="M72" s="10"/>
      <c r="N72" s="9"/>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row>
    <row r="73" spans="1:56" ht="15" customHeight="1" x14ac:dyDescent="0.2">
      <c r="A73" s="1"/>
      <c r="B73" s="285" t="s">
        <v>37</v>
      </c>
      <c r="C73" s="144"/>
      <c r="D73" s="144"/>
      <c r="E73" s="144"/>
      <c r="F73" s="144"/>
      <c r="G73" s="144"/>
      <c r="H73" s="144"/>
      <c r="I73" s="144"/>
      <c r="J73" s="144"/>
      <c r="K73" s="144"/>
      <c r="L73" s="144"/>
      <c r="M73" s="144"/>
      <c r="N73" s="144"/>
      <c r="O73" s="144"/>
      <c r="P73" s="10"/>
      <c r="Q73" s="289"/>
      <c r="R73" s="290"/>
      <c r="S73" s="290"/>
      <c r="T73" s="290"/>
      <c r="U73" s="290"/>
      <c r="V73" s="290"/>
      <c r="W73" s="290"/>
      <c r="X73" s="290"/>
      <c r="Y73" s="290"/>
      <c r="Z73" s="290"/>
      <c r="AA73" s="290"/>
      <c r="AB73" s="290"/>
      <c r="AC73" s="290"/>
      <c r="AD73" s="290"/>
      <c r="AE73" s="290"/>
      <c r="AF73" s="290"/>
      <c r="AG73" s="290"/>
      <c r="AH73" s="290"/>
      <c r="AI73" s="290"/>
      <c r="AJ73" s="290"/>
      <c r="AK73" s="291"/>
      <c r="AL73" s="35"/>
      <c r="AM73" s="289"/>
      <c r="AN73" s="290"/>
      <c r="AO73" s="290"/>
      <c r="AP73" s="291"/>
      <c r="AQ73" s="10"/>
      <c r="AR73" s="10"/>
      <c r="AS73" s="10"/>
      <c r="AT73" s="10"/>
      <c r="AU73" s="10"/>
      <c r="AV73" s="10"/>
      <c r="AW73" s="10"/>
      <c r="AX73" s="10"/>
      <c r="AY73" s="10"/>
      <c r="AZ73" s="10"/>
      <c r="BA73" s="10"/>
      <c r="BB73" s="10"/>
      <c r="BC73" s="10"/>
      <c r="BD73" s="10"/>
    </row>
    <row r="74" spans="1:56" ht="2.25" customHeight="1" x14ac:dyDescent="0.2">
      <c r="A74" s="1"/>
      <c r="B74" s="10"/>
      <c r="C74" s="10"/>
      <c r="D74" s="67"/>
      <c r="E74" s="10"/>
      <c r="F74" s="10"/>
      <c r="G74" s="10"/>
      <c r="H74" s="10"/>
      <c r="I74" s="10"/>
      <c r="J74" s="10"/>
      <c r="K74" s="10"/>
      <c r="L74" s="10"/>
      <c r="M74" s="10"/>
      <c r="N74" s="9"/>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row>
    <row r="75" spans="1:56" ht="15" customHeight="1" x14ac:dyDescent="0.2">
      <c r="A75" s="1"/>
      <c r="B75" s="285" t="s">
        <v>38</v>
      </c>
      <c r="C75" s="144"/>
      <c r="D75" s="144"/>
      <c r="E75" s="144"/>
      <c r="F75" s="144"/>
      <c r="G75" s="144"/>
      <c r="H75" s="144"/>
      <c r="I75" s="144"/>
      <c r="J75" s="144"/>
      <c r="K75" s="144"/>
      <c r="L75" s="144"/>
      <c r="M75" s="144"/>
      <c r="N75" s="144"/>
      <c r="O75" s="144"/>
      <c r="P75" s="10"/>
      <c r="Q75" s="286"/>
      <c r="R75" s="324"/>
      <c r="S75" s="324"/>
      <c r="T75" s="325"/>
      <c r="U75" s="36"/>
      <c r="V75" s="267"/>
      <c r="W75" s="268"/>
      <c r="X75" s="268"/>
      <c r="Y75" s="268"/>
      <c r="Z75" s="268"/>
      <c r="AA75" s="268"/>
      <c r="AB75" s="268"/>
      <c r="AC75" s="268"/>
      <c r="AD75" s="268"/>
      <c r="AE75" s="268"/>
      <c r="AF75" s="268"/>
      <c r="AG75" s="268"/>
      <c r="AH75" s="268"/>
      <c r="AI75" s="268"/>
      <c r="AJ75" s="268"/>
      <c r="AK75" s="268"/>
      <c r="AL75" s="268"/>
      <c r="AM75" s="268"/>
      <c r="AN75" s="268"/>
      <c r="AO75" s="268"/>
      <c r="AP75" s="269"/>
      <c r="AQ75" s="10"/>
      <c r="AR75" s="10"/>
      <c r="AS75" s="10"/>
      <c r="AT75" s="10"/>
      <c r="AU75" s="10"/>
      <c r="AV75" s="10"/>
      <c r="AW75" s="10"/>
      <c r="AX75" s="10"/>
      <c r="AY75" s="10"/>
      <c r="AZ75" s="10"/>
      <c r="BA75" s="10"/>
      <c r="BB75" s="10"/>
      <c r="BC75" s="10"/>
      <c r="BD75" s="10"/>
    </row>
    <row r="76" spans="1:56" ht="2.25" customHeight="1" x14ac:dyDescent="0.2">
      <c r="A76" s="1"/>
      <c r="B76" s="10"/>
      <c r="C76" s="10"/>
      <c r="D76" s="67"/>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row>
    <row r="77" spans="1:56" ht="15" customHeight="1" x14ac:dyDescent="0.2">
      <c r="A77" s="1"/>
      <c r="B77" s="285" t="s">
        <v>39</v>
      </c>
      <c r="C77" s="144"/>
      <c r="D77" s="144"/>
      <c r="E77" s="144"/>
      <c r="F77" s="144"/>
      <c r="G77" s="144"/>
      <c r="H77" s="144"/>
      <c r="I77" s="144"/>
      <c r="J77" s="144"/>
      <c r="K77" s="144"/>
      <c r="L77" s="144"/>
      <c r="M77" s="144"/>
      <c r="N77" s="144"/>
      <c r="O77" s="144"/>
      <c r="P77" s="10"/>
      <c r="Q77" s="82"/>
      <c r="R77" s="72"/>
      <c r="S77" s="72"/>
      <c r="T77" s="72"/>
      <c r="U77" s="37"/>
      <c r="V77" s="72"/>
      <c r="W77" s="72"/>
      <c r="X77" s="72"/>
      <c r="Y77" s="37"/>
      <c r="Z77" s="72"/>
      <c r="AA77" s="72"/>
      <c r="AB77" s="72"/>
      <c r="AC77" s="37"/>
      <c r="AD77" s="37"/>
      <c r="AE77" s="37"/>
      <c r="AF77" s="37"/>
      <c r="AG77" s="37"/>
      <c r="AH77" s="37"/>
      <c r="AI77" s="37"/>
      <c r="AJ77" s="37"/>
      <c r="AK77" s="37"/>
      <c r="AL77" s="37"/>
      <c r="AM77" s="37"/>
      <c r="AN77" s="37"/>
      <c r="AO77" s="37"/>
      <c r="AP77" s="37"/>
      <c r="AQ77" s="10"/>
      <c r="AR77" s="10"/>
      <c r="AS77" s="10"/>
      <c r="AT77" s="10"/>
      <c r="AU77" s="10"/>
      <c r="AV77" s="10"/>
      <c r="AW77" s="10"/>
      <c r="AX77" s="10"/>
      <c r="AY77" s="10"/>
      <c r="AZ77" s="10"/>
      <c r="BA77" s="10"/>
      <c r="BB77" s="10"/>
      <c r="BC77" s="10"/>
      <c r="BD77" s="10"/>
    </row>
    <row r="78" spans="1:56" ht="15" customHeight="1" x14ac:dyDescent="0.2">
      <c r="A78" s="1"/>
      <c r="B78" s="10"/>
      <c r="C78" s="10"/>
      <c r="D78" s="67"/>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row>
    <row r="79" spans="1:56" ht="15" customHeight="1" x14ac:dyDescent="0.2">
      <c r="A79" s="34">
        <v>8</v>
      </c>
      <c r="B79" s="122" t="s">
        <v>40</v>
      </c>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0"/>
      <c r="AR79" s="10"/>
      <c r="AS79" s="10"/>
      <c r="AT79" s="10"/>
      <c r="AU79" s="10"/>
      <c r="AV79" s="10"/>
      <c r="AW79" s="10"/>
      <c r="AX79" s="10"/>
      <c r="AY79" s="10"/>
      <c r="AZ79" s="10"/>
      <c r="BA79" s="10"/>
      <c r="BB79" s="10"/>
      <c r="BC79" s="10"/>
      <c r="BD79" s="10"/>
    </row>
    <row r="80" spans="1:56" ht="15" customHeight="1" x14ac:dyDescent="0.2">
      <c r="A80" s="1"/>
      <c r="B80" s="10"/>
      <c r="C80" s="10"/>
      <c r="D80" s="67"/>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row>
    <row r="81" spans="1:56" ht="15" customHeight="1" x14ac:dyDescent="0.2">
      <c r="A81" s="1"/>
      <c r="B81" s="285" t="s">
        <v>36</v>
      </c>
      <c r="C81" s="144"/>
      <c r="D81" s="144"/>
      <c r="E81" s="144"/>
      <c r="F81" s="144"/>
      <c r="G81" s="144"/>
      <c r="H81" s="144"/>
      <c r="I81" s="144"/>
      <c r="J81" s="144"/>
      <c r="K81" s="144"/>
      <c r="L81" s="144"/>
      <c r="M81" s="144"/>
      <c r="N81" s="144"/>
      <c r="O81" s="144"/>
      <c r="P81" s="10"/>
      <c r="Q81" s="286"/>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8"/>
      <c r="AQ81" s="10"/>
      <c r="AR81" s="10"/>
      <c r="AS81" s="10"/>
      <c r="AT81" s="10"/>
      <c r="AU81" s="10"/>
      <c r="AV81" s="10"/>
      <c r="AW81" s="10"/>
      <c r="AX81" s="10"/>
      <c r="AY81" s="10"/>
      <c r="AZ81" s="10"/>
      <c r="BA81" s="10"/>
      <c r="BB81" s="10"/>
      <c r="BC81" s="10"/>
      <c r="BD81" s="10"/>
    </row>
    <row r="82" spans="1:56" ht="2.25" customHeight="1" x14ac:dyDescent="0.2">
      <c r="A82" s="1"/>
      <c r="B82" s="10"/>
      <c r="C82" s="10"/>
      <c r="D82" s="67"/>
      <c r="E82" s="10"/>
      <c r="F82" s="10"/>
      <c r="G82" s="10"/>
      <c r="H82" s="10"/>
      <c r="I82" s="10"/>
      <c r="J82" s="10"/>
      <c r="K82" s="10"/>
      <c r="L82" s="10"/>
      <c r="M82" s="10"/>
      <c r="N82" s="9"/>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row>
    <row r="83" spans="1:56" ht="15" customHeight="1" x14ac:dyDescent="0.2">
      <c r="A83" s="1"/>
      <c r="B83" s="285" t="s">
        <v>37</v>
      </c>
      <c r="C83" s="144"/>
      <c r="D83" s="144"/>
      <c r="E83" s="144"/>
      <c r="F83" s="144"/>
      <c r="G83" s="144"/>
      <c r="H83" s="144"/>
      <c r="I83" s="144"/>
      <c r="J83" s="144"/>
      <c r="K83" s="144"/>
      <c r="L83" s="144"/>
      <c r="M83" s="144"/>
      <c r="N83" s="144"/>
      <c r="O83" s="144"/>
      <c r="P83" s="10"/>
      <c r="Q83" s="289"/>
      <c r="R83" s="290"/>
      <c r="S83" s="290"/>
      <c r="T83" s="290"/>
      <c r="U83" s="290"/>
      <c r="V83" s="290"/>
      <c r="W83" s="290"/>
      <c r="X83" s="290"/>
      <c r="Y83" s="290"/>
      <c r="Z83" s="290"/>
      <c r="AA83" s="290"/>
      <c r="AB83" s="290"/>
      <c r="AC83" s="290"/>
      <c r="AD83" s="290"/>
      <c r="AE83" s="290"/>
      <c r="AF83" s="290"/>
      <c r="AG83" s="290"/>
      <c r="AH83" s="290"/>
      <c r="AI83" s="290"/>
      <c r="AJ83" s="290"/>
      <c r="AK83" s="291"/>
      <c r="AL83" s="35"/>
      <c r="AM83" s="289"/>
      <c r="AN83" s="290"/>
      <c r="AO83" s="290"/>
      <c r="AP83" s="291"/>
      <c r="AQ83" s="10"/>
      <c r="AR83" s="10"/>
      <c r="AS83" s="10"/>
      <c r="AT83" s="10"/>
      <c r="AU83" s="10"/>
      <c r="AV83" s="10"/>
      <c r="AW83" s="10"/>
      <c r="AX83" s="10"/>
      <c r="AY83" s="10"/>
      <c r="AZ83" s="10"/>
      <c r="BA83" s="10"/>
      <c r="BB83" s="10"/>
      <c r="BC83" s="10"/>
      <c r="BD83" s="10"/>
    </row>
    <row r="84" spans="1:56" ht="2.25" customHeight="1" x14ac:dyDescent="0.2">
      <c r="A84" s="1"/>
      <c r="B84" s="10"/>
      <c r="C84" s="10"/>
      <c r="D84" s="67"/>
      <c r="E84" s="10"/>
      <c r="F84" s="10"/>
      <c r="G84" s="10"/>
      <c r="H84" s="10"/>
      <c r="I84" s="10"/>
      <c r="J84" s="10"/>
      <c r="K84" s="10"/>
      <c r="L84" s="10"/>
      <c r="M84" s="10"/>
      <c r="N84" s="9"/>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row>
    <row r="85" spans="1:56" ht="15" customHeight="1" x14ac:dyDescent="0.2">
      <c r="A85" s="1"/>
      <c r="B85" s="285" t="s">
        <v>38</v>
      </c>
      <c r="C85" s="144"/>
      <c r="D85" s="144"/>
      <c r="E85" s="144"/>
      <c r="F85" s="144"/>
      <c r="G85" s="144"/>
      <c r="H85" s="144"/>
      <c r="I85" s="144"/>
      <c r="J85" s="144"/>
      <c r="K85" s="144"/>
      <c r="L85" s="144"/>
      <c r="M85" s="144"/>
      <c r="N85" s="144"/>
      <c r="O85" s="144"/>
      <c r="P85" s="10"/>
      <c r="Q85" s="289"/>
      <c r="R85" s="290"/>
      <c r="S85" s="290"/>
      <c r="T85" s="291"/>
      <c r="U85" s="36"/>
      <c r="V85" s="267"/>
      <c r="W85" s="268"/>
      <c r="X85" s="268"/>
      <c r="Y85" s="268"/>
      <c r="Z85" s="268"/>
      <c r="AA85" s="268"/>
      <c r="AB85" s="268"/>
      <c r="AC85" s="268"/>
      <c r="AD85" s="268"/>
      <c r="AE85" s="268"/>
      <c r="AF85" s="268"/>
      <c r="AG85" s="268"/>
      <c r="AH85" s="268"/>
      <c r="AI85" s="268"/>
      <c r="AJ85" s="268"/>
      <c r="AK85" s="268"/>
      <c r="AL85" s="268"/>
      <c r="AM85" s="268"/>
      <c r="AN85" s="268"/>
      <c r="AO85" s="268"/>
      <c r="AP85" s="269"/>
      <c r="AQ85" s="10"/>
      <c r="AR85" s="10"/>
      <c r="AS85" s="10"/>
      <c r="AT85" s="10"/>
      <c r="AU85" s="10"/>
      <c r="AV85" s="10"/>
      <c r="AW85" s="10"/>
      <c r="AX85" s="10"/>
      <c r="AY85" s="10"/>
      <c r="AZ85" s="10"/>
      <c r="BA85" s="10"/>
      <c r="BB85" s="10"/>
      <c r="BC85" s="10"/>
      <c r="BD85" s="10"/>
    </row>
    <row r="86" spans="1:56" ht="2.25" customHeight="1" x14ac:dyDescent="0.2">
      <c r="A86" s="1"/>
      <c r="B86" s="10"/>
      <c r="C86" s="10"/>
      <c r="D86" s="67"/>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row>
    <row r="87" spans="1:56" ht="15" customHeight="1" x14ac:dyDescent="0.2">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0"/>
      <c r="AR87" s="10"/>
      <c r="AS87" s="10"/>
      <c r="AT87" s="10"/>
      <c r="AU87" s="10"/>
      <c r="AV87" s="10"/>
      <c r="AW87" s="10"/>
      <c r="AX87" s="10"/>
      <c r="AY87" s="10"/>
      <c r="AZ87" s="10"/>
      <c r="BA87" s="10"/>
      <c r="BB87" s="10"/>
      <c r="BC87" s="10"/>
      <c r="BD87" s="10"/>
    </row>
    <row r="88" spans="1:56" ht="15" customHeight="1" x14ac:dyDescent="0.2">
      <c r="A88" s="34">
        <v>9</v>
      </c>
      <c r="B88" s="122" t="s">
        <v>41</v>
      </c>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0"/>
      <c r="AR88" s="10"/>
      <c r="AS88" s="10"/>
      <c r="AT88" s="10"/>
      <c r="AU88" s="10"/>
      <c r="AV88" s="10"/>
      <c r="AW88" s="10"/>
      <c r="AX88" s="10"/>
      <c r="AY88" s="10"/>
      <c r="AZ88" s="10"/>
      <c r="BA88" s="10"/>
      <c r="BB88" s="10"/>
      <c r="BC88" s="10"/>
      <c r="BD88" s="10"/>
    </row>
    <row r="89" spans="1:56" ht="15" customHeight="1" x14ac:dyDescent="0.2">
      <c r="A89" s="1"/>
      <c r="B89" s="10"/>
      <c r="C89" s="10"/>
      <c r="D89" s="67"/>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row>
    <row r="90" spans="1:56" ht="15" customHeight="1" x14ac:dyDescent="0.2">
      <c r="A90" s="1"/>
      <c r="B90" s="285" t="s">
        <v>36</v>
      </c>
      <c r="C90" s="144"/>
      <c r="D90" s="144"/>
      <c r="E90" s="144"/>
      <c r="F90" s="144"/>
      <c r="G90" s="144"/>
      <c r="H90" s="144"/>
      <c r="I90" s="144"/>
      <c r="J90" s="144"/>
      <c r="K90" s="144"/>
      <c r="L90" s="144"/>
      <c r="M90" s="144"/>
      <c r="N90" s="144"/>
      <c r="O90" s="144"/>
      <c r="P90" s="10"/>
      <c r="Q90" s="286"/>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8"/>
      <c r="AQ90" s="10"/>
      <c r="AR90" s="10"/>
      <c r="AS90" s="10"/>
      <c r="AT90" s="10"/>
      <c r="AU90" s="10"/>
      <c r="AV90" s="10"/>
      <c r="AW90" s="10"/>
      <c r="AX90" s="10"/>
      <c r="AY90" s="10"/>
      <c r="AZ90" s="10"/>
      <c r="BA90" s="10"/>
      <c r="BB90" s="10"/>
      <c r="BC90" s="10"/>
      <c r="BD90" s="10"/>
    </row>
    <row r="91" spans="1:56" ht="2.25" customHeight="1" x14ac:dyDescent="0.2">
      <c r="A91" s="1"/>
      <c r="B91" s="10"/>
      <c r="C91" s="10"/>
      <c r="D91" s="67"/>
      <c r="E91" s="10"/>
      <c r="F91" s="10"/>
      <c r="G91" s="10"/>
      <c r="H91" s="10"/>
      <c r="I91" s="10"/>
      <c r="J91" s="10"/>
      <c r="K91" s="10"/>
      <c r="L91" s="10"/>
      <c r="M91" s="10"/>
      <c r="N91" s="9"/>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row>
    <row r="92" spans="1:56" ht="15" customHeight="1" x14ac:dyDescent="0.2">
      <c r="A92" s="1"/>
      <c r="B92" s="285" t="s">
        <v>37</v>
      </c>
      <c r="C92" s="144"/>
      <c r="D92" s="144"/>
      <c r="E92" s="144"/>
      <c r="F92" s="144"/>
      <c r="G92" s="144"/>
      <c r="H92" s="144"/>
      <c r="I92" s="144"/>
      <c r="J92" s="144"/>
      <c r="K92" s="144"/>
      <c r="L92" s="144"/>
      <c r="M92" s="144"/>
      <c r="N92" s="144"/>
      <c r="O92" s="144"/>
      <c r="P92" s="10"/>
      <c r="Q92" s="289"/>
      <c r="R92" s="290"/>
      <c r="S92" s="290"/>
      <c r="T92" s="290"/>
      <c r="U92" s="290"/>
      <c r="V92" s="290"/>
      <c r="W92" s="290"/>
      <c r="X92" s="290"/>
      <c r="Y92" s="290"/>
      <c r="Z92" s="290"/>
      <c r="AA92" s="290"/>
      <c r="AB92" s="290"/>
      <c r="AC92" s="290"/>
      <c r="AD92" s="290"/>
      <c r="AE92" s="290"/>
      <c r="AF92" s="290"/>
      <c r="AG92" s="290"/>
      <c r="AH92" s="290"/>
      <c r="AI92" s="290"/>
      <c r="AJ92" s="290"/>
      <c r="AK92" s="291"/>
      <c r="AL92" s="35"/>
      <c r="AM92" s="289"/>
      <c r="AN92" s="290"/>
      <c r="AO92" s="290"/>
      <c r="AP92" s="291"/>
      <c r="AQ92" s="10"/>
      <c r="AR92" s="10"/>
      <c r="AS92" s="10"/>
      <c r="AT92" s="10"/>
      <c r="AU92" s="10"/>
      <c r="AV92" s="10"/>
      <c r="AW92" s="10"/>
      <c r="AX92" s="10"/>
      <c r="AY92" s="10"/>
      <c r="AZ92" s="10"/>
      <c r="BA92" s="10"/>
      <c r="BB92" s="10"/>
      <c r="BC92" s="10"/>
      <c r="BD92" s="10"/>
    </row>
    <row r="93" spans="1:56" ht="2.25" customHeight="1" x14ac:dyDescent="0.2">
      <c r="A93" s="1"/>
      <c r="B93" s="10"/>
      <c r="C93" s="10"/>
      <c r="D93" s="67"/>
      <c r="E93" s="10"/>
      <c r="F93" s="10"/>
      <c r="G93" s="10"/>
      <c r="H93" s="10"/>
      <c r="I93" s="10"/>
      <c r="J93" s="10"/>
      <c r="K93" s="10"/>
      <c r="L93" s="10"/>
      <c r="M93" s="10"/>
      <c r="N93" s="9"/>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row>
    <row r="94" spans="1:56" ht="15" customHeight="1" x14ac:dyDescent="0.2">
      <c r="A94" s="1"/>
      <c r="B94" s="285" t="s">
        <v>38</v>
      </c>
      <c r="C94" s="144"/>
      <c r="D94" s="144"/>
      <c r="E94" s="144"/>
      <c r="F94" s="144"/>
      <c r="G94" s="144"/>
      <c r="H94" s="144"/>
      <c r="I94" s="144"/>
      <c r="J94" s="144"/>
      <c r="K94" s="144"/>
      <c r="L94" s="144"/>
      <c r="M94" s="144"/>
      <c r="N94" s="144"/>
      <c r="O94" s="144"/>
      <c r="P94" s="10"/>
      <c r="Q94" s="289"/>
      <c r="R94" s="290"/>
      <c r="S94" s="290"/>
      <c r="T94" s="291"/>
      <c r="U94" s="36"/>
      <c r="V94" s="267"/>
      <c r="W94" s="268"/>
      <c r="X94" s="268"/>
      <c r="Y94" s="268"/>
      <c r="Z94" s="268"/>
      <c r="AA94" s="268"/>
      <c r="AB94" s="268"/>
      <c r="AC94" s="268"/>
      <c r="AD94" s="268"/>
      <c r="AE94" s="268"/>
      <c r="AF94" s="268"/>
      <c r="AG94" s="268"/>
      <c r="AH94" s="268"/>
      <c r="AI94" s="268"/>
      <c r="AJ94" s="268"/>
      <c r="AK94" s="268"/>
      <c r="AL94" s="268"/>
      <c r="AM94" s="268"/>
      <c r="AN94" s="268"/>
      <c r="AO94" s="268"/>
      <c r="AP94" s="269"/>
      <c r="AQ94" s="10"/>
      <c r="AR94" s="10"/>
      <c r="AS94" s="10"/>
      <c r="AT94" s="10"/>
      <c r="AU94" s="10"/>
      <c r="AV94" s="10"/>
      <c r="AW94" s="10"/>
      <c r="AX94" s="10"/>
      <c r="AY94" s="10"/>
      <c r="AZ94" s="10"/>
      <c r="BA94" s="10"/>
      <c r="BB94" s="10"/>
      <c r="BC94" s="10"/>
      <c r="BD94" s="10"/>
    </row>
    <row r="95" spans="1:56" ht="2.25" customHeight="1" x14ac:dyDescent="0.2">
      <c r="A95" s="1"/>
      <c r="B95" s="10"/>
      <c r="C95" s="10"/>
      <c r="D95" s="67"/>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row>
    <row r="96" spans="1:56" ht="15" customHeight="1" x14ac:dyDescent="0.2">
      <c r="A96" s="1"/>
      <c r="B96" s="285" t="s">
        <v>42</v>
      </c>
      <c r="C96" s="144"/>
      <c r="D96" s="144"/>
      <c r="E96" s="144"/>
      <c r="F96" s="144"/>
      <c r="G96" s="144"/>
      <c r="H96" s="144"/>
      <c r="I96" s="144"/>
      <c r="J96" s="144"/>
      <c r="K96" s="144"/>
      <c r="L96" s="144"/>
      <c r="M96" s="144"/>
      <c r="N96" s="144"/>
      <c r="O96" s="144"/>
      <c r="P96" s="10"/>
      <c r="Q96" s="289"/>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3"/>
      <c r="AQ96" s="10"/>
      <c r="AR96" s="10"/>
      <c r="AS96" s="10"/>
      <c r="AT96" s="10"/>
      <c r="AU96" s="10"/>
      <c r="AV96" s="10"/>
      <c r="AW96" s="10"/>
      <c r="AX96" s="10"/>
      <c r="AY96" s="10"/>
      <c r="AZ96" s="10"/>
      <c r="BA96" s="10"/>
      <c r="BB96" s="10"/>
      <c r="BC96" s="10"/>
      <c r="BD96" s="10"/>
    </row>
    <row r="97" spans="1:56" ht="15" customHeight="1" x14ac:dyDescent="0.2">
      <c r="A97" s="1"/>
      <c r="B97" s="68"/>
      <c r="C97" s="64"/>
      <c r="D97" s="64"/>
      <c r="E97" s="64"/>
      <c r="F97" s="64"/>
      <c r="G97" s="64"/>
      <c r="H97" s="64"/>
      <c r="I97" s="64"/>
      <c r="J97" s="64"/>
      <c r="K97" s="64"/>
      <c r="L97" s="64"/>
      <c r="M97" s="64"/>
      <c r="N97" s="64"/>
      <c r="O97" s="64"/>
      <c r="P97" s="64"/>
      <c r="Q97" s="64"/>
      <c r="R97" s="64"/>
      <c r="S97" s="64"/>
      <c r="T97" s="81"/>
      <c r="U97" s="81"/>
      <c r="V97" s="81"/>
      <c r="W97" s="81"/>
      <c r="X97" s="81"/>
      <c r="Y97" s="81"/>
      <c r="Z97" s="81"/>
      <c r="AA97" s="81"/>
      <c r="AB97" s="81"/>
      <c r="AC97" s="81"/>
      <c r="AD97" s="81"/>
      <c r="AE97" s="81"/>
      <c r="AF97" s="81"/>
      <c r="AG97" s="81"/>
      <c r="AH97" s="81"/>
      <c r="AI97" s="81"/>
      <c r="AJ97" s="81"/>
      <c r="AK97" s="81"/>
      <c r="AL97" s="81"/>
      <c r="AM97" s="81"/>
      <c r="AN97" s="81"/>
      <c r="AO97" s="81"/>
      <c r="AP97" s="81"/>
      <c r="AQ97" s="64"/>
      <c r="AR97" s="64"/>
      <c r="AS97" s="64"/>
      <c r="AT97" s="64"/>
      <c r="AU97" s="64"/>
      <c r="AV97" s="64"/>
      <c r="AW97" s="64"/>
      <c r="AX97" s="64"/>
      <c r="AY97" s="64"/>
      <c r="AZ97" s="64"/>
      <c r="BA97" s="64"/>
      <c r="BB97" s="64"/>
      <c r="BC97" s="64"/>
      <c r="BD97" s="64"/>
    </row>
    <row r="98" spans="1:56" ht="15" customHeight="1" x14ac:dyDescent="0.2">
      <c r="A98" s="34">
        <v>10</v>
      </c>
      <c r="B98" s="122" t="s">
        <v>43</v>
      </c>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0"/>
      <c r="AR98" s="10"/>
      <c r="AS98" s="10"/>
      <c r="AT98" s="10"/>
      <c r="AU98" s="10"/>
      <c r="AV98" s="10"/>
      <c r="AW98" s="10"/>
      <c r="AX98" s="10"/>
      <c r="AY98" s="10"/>
      <c r="AZ98" s="10"/>
      <c r="BA98" s="10"/>
      <c r="BB98" s="10"/>
      <c r="BC98" s="10"/>
      <c r="BD98" s="10"/>
    </row>
    <row r="99" spans="1:56" ht="15" customHeight="1" x14ac:dyDescent="0.2">
      <c r="A99" s="1"/>
      <c r="B99" s="10"/>
      <c r="C99" s="10"/>
      <c r="D99" s="67"/>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row>
    <row r="100" spans="1:56" ht="15" customHeight="1" x14ac:dyDescent="0.2">
      <c r="A100" s="1"/>
      <c r="B100" s="285" t="s">
        <v>36</v>
      </c>
      <c r="C100" s="144"/>
      <c r="D100" s="144"/>
      <c r="E100" s="144"/>
      <c r="F100" s="144"/>
      <c r="G100" s="144"/>
      <c r="H100" s="144"/>
      <c r="I100" s="144"/>
      <c r="J100" s="144"/>
      <c r="K100" s="144"/>
      <c r="L100" s="144"/>
      <c r="M100" s="144"/>
      <c r="N100" s="144"/>
      <c r="O100" s="144"/>
      <c r="P100" s="10"/>
      <c r="Q100" s="286"/>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8"/>
      <c r="AQ100" s="10"/>
      <c r="AR100" s="10"/>
      <c r="AS100" s="10"/>
      <c r="AT100" s="10"/>
      <c r="AU100" s="10"/>
      <c r="AV100" s="10"/>
      <c r="AW100" s="10"/>
      <c r="AX100" s="10"/>
      <c r="AY100" s="10"/>
      <c r="AZ100" s="10"/>
      <c r="BA100" s="10"/>
      <c r="BB100" s="10"/>
      <c r="BC100" s="10"/>
      <c r="BD100" s="10"/>
    </row>
    <row r="101" spans="1:56" ht="2.25" customHeight="1" x14ac:dyDescent="0.2">
      <c r="A101" s="1"/>
      <c r="B101" s="10"/>
      <c r="C101" s="10"/>
      <c r="D101" s="67"/>
      <c r="E101" s="10"/>
      <c r="F101" s="10"/>
      <c r="G101" s="10"/>
      <c r="H101" s="10"/>
      <c r="I101" s="10"/>
      <c r="J101" s="10"/>
      <c r="K101" s="10"/>
      <c r="L101" s="10"/>
      <c r="M101" s="10"/>
      <c r="N101" s="9"/>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row>
    <row r="102" spans="1:56" ht="15" customHeight="1" x14ac:dyDescent="0.2">
      <c r="A102" s="1"/>
      <c r="B102" s="285" t="s">
        <v>37</v>
      </c>
      <c r="C102" s="144"/>
      <c r="D102" s="144"/>
      <c r="E102" s="144"/>
      <c r="F102" s="144"/>
      <c r="G102" s="144"/>
      <c r="H102" s="144"/>
      <c r="I102" s="144"/>
      <c r="J102" s="144"/>
      <c r="K102" s="144"/>
      <c r="L102" s="144"/>
      <c r="M102" s="144"/>
      <c r="N102" s="144"/>
      <c r="O102" s="144"/>
      <c r="P102" s="10"/>
      <c r="Q102" s="294"/>
      <c r="R102" s="295"/>
      <c r="S102" s="295"/>
      <c r="T102" s="295"/>
      <c r="U102" s="295"/>
      <c r="V102" s="295"/>
      <c r="W102" s="295"/>
      <c r="X102" s="295"/>
      <c r="Y102" s="295"/>
      <c r="Z102" s="295"/>
      <c r="AA102" s="295"/>
      <c r="AB102" s="295"/>
      <c r="AC102" s="295"/>
      <c r="AD102" s="295"/>
      <c r="AE102" s="295"/>
      <c r="AF102" s="295"/>
      <c r="AG102" s="295"/>
      <c r="AH102" s="295"/>
      <c r="AI102" s="295"/>
      <c r="AJ102" s="295"/>
      <c r="AK102" s="296"/>
      <c r="AL102" s="35"/>
      <c r="AM102" s="294"/>
      <c r="AN102" s="295"/>
      <c r="AO102" s="295"/>
      <c r="AP102" s="296"/>
      <c r="AQ102" s="10"/>
      <c r="AR102" s="10"/>
      <c r="AS102" s="10"/>
      <c r="AT102" s="10"/>
      <c r="AU102" s="10"/>
      <c r="AV102" s="10"/>
      <c r="AW102" s="10"/>
      <c r="AX102" s="10"/>
      <c r="AY102" s="10"/>
      <c r="AZ102" s="10"/>
      <c r="BA102" s="10"/>
      <c r="BB102" s="10"/>
      <c r="BC102" s="10"/>
      <c r="BD102" s="10"/>
    </row>
    <row r="103" spans="1:56" ht="2.25" customHeight="1" x14ac:dyDescent="0.2">
      <c r="A103" s="1"/>
      <c r="B103" s="10"/>
      <c r="C103" s="10"/>
      <c r="D103" s="67"/>
      <c r="E103" s="10"/>
      <c r="F103" s="10"/>
      <c r="G103" s="10"/>
      <c r="H103" s="10"/>
      <c r="I103" s="10"/>
      <c r="J103" s="10"/>
      <c r="K103" s="10"/>
      <c r="L103" s="10"/>
      <c r="M103" s="10"/>
      <c r="N103" s="9"/>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row>
    <row r="104" spans="1:56" ht="15" customHeight="1" x14ac:dyDescent="0.2">
      <c r="A104" s="1"/>
      <c r="B104" s="285" t="s">
        <v>38</v>
      </c>
      <c r="C104" s="144"/>
      <c r="D104" s="144"/>
      <c r="E104" s="144"/>
      <c r="F104" s="144"/>
      <c r="G104" s="144"/>
      <c r="H104" s="144"/>
      <c r="I104" s="144"/>
      <c r="J104" s="144"/>
      <c r="K104" s="144"/>
      <c r="L104" s="144"/>
      <c r="M104" s="144"/>
      <c r="N104" s="144"/>
      <c r="O104" s="144"/>
      <c r="P104" s="10"/>
      <c r="Q104" s="294"/>
      <c r="R104" s="295"/>
      <c r="S104" s="295"/>
      <c r="T104" s="296"/>
      <c r="U104" s="36"/>
      <c r="V104" s="267"/>
      <c r="W104" s="268"/>
      <c r="X104" s="268"/>
      <c r="Y104" s="268"/>
      <c r="Z104" s="268"/>
      <c r="AA104" s="268"/>
      <c r="AB104" s="268"/>
      <c r="AC104" s="268"/>
      <c r="AD104" s="268"/>
      <c r="AE104" s="268"/>
      <c r="AF104" s="268"/>
      <c r="AG104" s="268"/>
      <c r="AH104" s="268"/>
      <c r="AI104" s="268"/>
      <c r="AJ104" s="268"/>
      <c r="AK104" s="268"/>
      <c r="AL104" s="268"/>
      <c r="AM104" s="268"/>
      <c r="AN104" s="268"/>
      <c r="AO104" s="268"/>
      <c r="AP104" s="269"/>
      <c r="AQ104" s="10"/>
      <c r="AR104" s="10"/>
      <c r="AS104" s="10"/>
      <c r="AT104" s="10"/>
      <c r="AU104" s="10"/>
      <c r="AV104" s="10"/>
      <c r="AW104" s="10"/>
      <c r="AX104" s="10"/>
      <c r="AY104" s="10"/>
      <c r="AZ104" s="10"/>
      <c r="BA104" s="10"/>
      <c r="BB104" s="10"/>
      <c r="BC104" s="10"/>
      <c r="BD104" s="10"/>
    </row>
    <row r="105" spans="1:56" ht="2.25" customHeight="1" x14ac:dyDescent="0.2">
      <c r="A105" s="1"/>
      <c r="B105" s="10"/>
      <c r="C105" s="10"/>
      <c r="D105" s="67"/>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row>
    <row r="106" spans="1:56" ht="30" customHeight="1" x14ac:dyDescent="0.2">
      <c r="A106" s="1"/>
      <c r="B106" s="326" t="s">
        <v>163</v>
      </c>
      <c r="C106" s="144"/>
      <c r="D106" s="144"/>
      <c r="E106" s="144"/>
      <c r="F106" s="144"/>
      <c r="G106" s="144"/>
      <c r="H106" s="144"/>
      <c r="I106" s="144"/>
      <c r="J106" s="144"/>
      <c r="K106" s="144"/>
      <c r="L106" s="144"/>
      <c r="M106" s="144"/>
      <c r="N106" s="144"/>
      <c r="O106" s="144"/>
      <c r="P106" s="10"/>
      <c r="Q106" s="270"/>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2"/>
      <c r="AQ106" s="10"/>
      <c r="AR106" s="10"/>
      <c r="AS106" s="10"/>
      <c r="AT106" s="10"/>
      <c r="AU106" s="10"/>
      <c r="AV106" s="10"/>
      <c r="AW106" s="10"/>
      <c r="AX106" s="10"/>
      <c r="AY106" s="10"/>
      <c r="AZ106" s="10"/>
      <c r="BA106" s="10"/>
      <c r="BB106" s="10"/>
      <c r="BC106" s="10"/>
      <c r="BD106" s="10"/>
    </row>
    <row r="107" spans="1:56" ht="15" customHeight="1" x14ac:dyDescent="0.2">
      <c r="A107" s="1"/>
      <c r="B107" s="10"/>
      <c r="C107" s="10"/>
      <c r="D107" s="67"/>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row>
    <row r="108" spans="1:56" ht="15" customHeight="1" x14ac:dyDescent="0.2">
      <c r="A108" s="34">
        <v>11</v>
      </c>
      <c r="B108" s="122" t="s">
        <v>44</v>
      </c>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0"/>
      <c r="AR108" s="10"/>
      <c r="AS108" s="10"/>
      <c r="AT108" s="10"/>
      <c r="AU108" s="10"/>
      <c r="AV108" s="10"/>
      <c r="AW108" s="10"/>
      <c r="AX108" s="10"/>
      <c r="AY108" s="10"/>
      <c r="AZ108" s="10"/>
      <c r="BA108" s="10"/>
      <c r="BB108" s="10"/>
      <c r="BC108" s="10"/>
      <c r="BD108" s="10"/>
    </row>
    <row r="109" spans="1:56" ht="15" customHeight="1" x14ac:dyDescent="0.2">
      <c r="A109" s="1"/>
      <c r="B109" s="10"/>
      <c r="C109" s="10"/>
      <c r="D109" s="67"/>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row>
    <row r="110" spans="1:56" ht="15" customHeight="1" x14ac:dyDescent="0.2">
      <c r="A110" s="1"/>
      <c r="B110" s="135" t="s">
        <v>45</v>
      </c>
      <c r="C110" s="144"/>
      <c r="D110" s="144"/>
      <c r="E110" s="144"/>
      <c r="F110" s="144"/>
      <c r="G110" s="144"/>
      <c r="H110" s="144"/>
      <c r="I110" s="144"/>
      <c r="J110" s="144"/>
      <c r="K110" s="144"/>
      <c r="L110" s="144"/>
      <c r="M110" s="144"/>
      <c r="N110" s="144"/>
      <c r="O110" s="144"/>
      <c r="P110" s="10"/>
      <c r="Q110" s="273"/>
      <c r="R110" s="271"/>
      <c r="S110" s="271"/>
      <c r="T110" s="271"/>
      <c r="U110" s="271"/>
      <c r="V110" s="271"/>
      <c r="W110" s="271"/>
      <c r="X110" s="271"/>
      <c r="Y110" s="271"/>
      <c r="Z110" s="271"/>
      <c r="AA110" s="271"/>
      <c r="AB110" s="271"/>
      <c r="AC110" s="271"/>
      <c r="AD110" s="271"/>
      <c r="AE110" s="271"/>
      <c r="AF110" s="271"/>
      <c r="AG110" s="271"/>
      <c r="AH110" s="271"/>
      <c r="AI110" s="271"/>
      <c r="AJ110" s="271"/>
      <c r="AK110" s="271"/>
      <c r="AL110" s="271"/>
      <c r="AM110" s="271"/>
      <c r="AN110" s="271"/>
      <c r="AO110" s="271"/>
      <c r="AP110" s="272"/>
      <c r="AQ110" s="22"/>
      <c r="AR110" s="10"/>
      <c r="AS110" s="10"/>
      <c r="AT110" s="10"/>
      <c r="AU110" s="10"/>
      <c r="AV110" s="10"/>
      <c r="AW110" s="10"/>
      <c r="AX110" s="10"/>
      <c r="AY110" s="10"/>
      <c r="AZ110" s="10"/>
      <c r="BA110" s="10"/>
      <c r="BB110" s="10"/>
      <c r="BC110" s="10"/>
      <c r="BD110" s="10"/>
    </row>
    <row r="111" spans="1:56" ht="2.25" customHeight="1" x14ac:dyDescent="0.2">
      <c r="A111" s="1"/>
      <c r="B111" s="10"/>
      <c r="C111" s="10"/>
      <c r="D111" s="67"/>
      <c r="E111" s="10"/>
      <c r="F111" s="10"/>
      <c r="G111" s="10"/>
      <c r="H111" s="10"/>
      <c r="I111" s="10"/>
      <c r="J111" s="10"/>
      <c r="K111" s="10"/>
      <c r="L111" s="10"/>
      <c r="M111" s="10"/>
      <c r="N111" s="10"/>
      <c r="O111" s="10"/>
      <c r="P111" s="9"/>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22"/>
      <c r="AR111" s="10"/>
      <c r="AS111" s="10"/>
      <c r="AT111" s="10"/>
      <c r="AU111" s="10"/>
      <c r="AV111" s="10"/>
      <c r="AW111" s="10"/>
      <c r="AX111" s="10"/>
      <c r="AY111" s="10"/>
      <c r="AZ111" s="10"/>
      <c r="BA111" s="10"/>
      <c r="BB111" s="10"/>
      <c r="BC111" s="10"/>
      <c r="BD111" s="10"/>
    </row>
    <row r="112" spans="1:56" ht="15" customHeight="1" x14ac:dyDescent="0.2">
      <c r="A112" s="1"/>
      <c r="B112" s="135" t="s">
        <v>46</v>
      </c>
      <c r="C112" s="144"/>
      <c r="D112" s="144"/>
      <c r="E112" s="144"/>
      <c r="F112" s="144"/>
      <c r="G112" s="144"/>
      <c r="H112" s="144"/>
      <c r="I112" s="144"/>
      <c r="J112" s="144"/>
      <c r="K112" s="144"/>
      <c r="L112" s="144"/>
      <c r="M112" s="144"/>
      <c r="N112" s="144"/>
      <c r="O112" s="144"/>
      <c r="P112" s="10"/>
      <c r="Q112" s="300"/>
      <c r="R112" s="287"/>
      <c r="S112" s="287"/>
      <c r="T112" s="287"/>
      <c r="U112" s="287"/>
      <c r="V112" s="287"/>
      <c r="W112" s="287"/>
      <c r="X112" s="287"/>
      <c r="Y112" s="287"/>
      <c r="Z112" s="287"/>
      <c r="AA112" s="287"/>
      <c r="AB112" s="287"/>
      <c r="AC112" s="287"/>
      <c r="AD112" s="287"/>
      <c r="AE112" s="287"/>
      <c r="AF112" s="287"/>
      <c r="AG112" s="287"/>
      <c r="AH112" s="287"/>
      <c r="AI112" s="287"/>
      <c r="AJ112" s="287"/>
      <c r="AK112" s="287"/>
      <c r="AL112" s="287"/>
      <c r="AM112" s="287"/>
      <c r="AN112" s="287"/>
      <c r="AO112" s="287"/>
      <c r="AP112" s="288"/>
      <c r="AQ112" s="22"/>
      <c r="AR112" s="10"/>
      <c r="AS112" s="10"/>
      <c r="AT112" s="10"/>
      <c r="AU112" s="10"/>
      <c r="AV112" s="10"/>
      <c r="AW112" s="10"/>
      <c r="AX112" s="10"/>
      <c r="AY112" s="10"/>
      <c r="AZ112" s="10"/>
      <c r="BA112" s="10"/>
      <c r="BB112" s="10"/>
      <c r="BC112" s="10"/>
      <c r="BD112" s="10"/>
    </row>
    <row r="113" spans="1:56" ht="2.25" customHeight="1" x14ac:dyDescent="0.2">
      <c r="A113" s="1"/>
      <c r="B113" s="10"/>
      <c r="C113" s="10"/>
      <c r="D113" s="67"/>
      <c r="E113" s="10"/>
      <c r="F113" s="10"/>
      <c r="G113" s="10"/>
      <c r="H113" s="10"/>
      <c r="I113" s="10"/>
      <c r="J113" s="10"/>
      <c r="K113" s="10"/>
      <c r="L113" s="10"/>
      <c r="M113" s="10"/>
      <c r="N113" s="10"/>
      <c r="O113" s="10"/>
      <c r="P113" s="9"/>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22"/>
      <c r="AR113" s="10"/>
      <c r="AS113" s="10"/>
      <c r="AT113" s="10"/>
      <c r="AU113" s="10"/>
      <c r="AV113" s="10"/>
      <c r="AW113" s="10"/>
      <c r="AX113" s="10"/>
      <c r="AY113" s="10"/>
      <c r="AZ113" s="10"/>
      <c r="BA113" s="10"/>
      <c r="BB113" s="10"/>
      <c r="BC113" s="10"/>
      <c r="BD113" s="10"/>
    </row>
    <row r="114" spans="1:56" ht="15" customHeight="1" x14ac:dyDescent="0.2">
      <c r="A114" s="1"/>
      <c r="B114" s="135" t="s">
        <v>47</v>
      </c>
      <c r="C114" s="144"/>
      <c r="D114" s="144"/>
      <c r="E114" s="144"/>
      <c r="F114" s="144"/>
      <c r="G114" s="144"/>
      <c r="H114" s="144"/>
      <c r="I114" s="144"/>
      <c r="J114" s="144"/>
      <c r="K114" s="144"/>
      <c r="L114" s="144"/>
      <c r="M114" s="144"/>
      <c r="N114" s="144"/>
      <c r="O114" s="144"/>
      <c r="P114" s="10"/>
      <c r="Q114" s="300"/>
      <c r="R114" s="287"/>
      <c r="S114" s="287"/>
      <c r="T114" s="287"/>
      <c r="U114" s="287"/>
      <c r="V114" s="287"/>
      <c r="W114" s="287"/>
      <c r="X114" s="287"/>
      <c r="Y114" s="287"/>
      <c r="Z114" s="287"/>
      <c r="AA114" s="287"/>
      <c r="AB114" s="287"/>
      <c r="AC114" s="287"/>
      <c r="AD114" s="287"/>
      <c r="AE114" s="287"/>
      <c r="AF114" s="287"/>
      <c r="AG114" s="287"/>
      <c r="AH114" s="287"/>
      <c r="AI114" s="287"/>
      <c r="AJ114" s="287"/>
      <c r="AK114" s="287"/>
      <c r="AL114" s="287"/>
      <c r="AM114" s="287"/>
      <c r="AN114" s="287"/>
      <c r="AO114" s="287"/>
      <c r="AP114" s="288"/>
      <c r="AQ114" s="22"/>
      <c r="AR114" s="10"/>
      <c r="AS114" s="10"/>
      <c r="AT114" s="10"/>
      <c r="AU114" s="10"/>
      <c r="AV114" s="10"/>
      <c r="AW114" s="10"/>
      <c r="AX114" s="10"/>
      <c r="AY114" s="10"/>
      <c r="AZ114" s="10"/>
      <c r="BA114" s="10"/>
      <c r="BB114" s="10"/>
      <c r="BC114" s="10"/>
      <c r="BD114" s="10"/>
    </row>
    <row r="115" spans="1:56" ht="2.25" customHeight="1" x14ac:dyDescent="0.2">
      <c r="A115" s="1"/>
      <c r="B115" s="10"/>
      <c r="C115" s="10"/>
      <c r="D115" s="67"/>
      <c r="E115" s="10"/>
      <c r="F115" s="10"/>
      <c r="G115" s="10"/>
      <c r="H115" s="10"/>
      <c r="I115" s="10"/>
      <c r="J115" s="10"/>
      <c r="K115" s="10"/>
      <c r="L115" s="10"/>
      <c r="M115" s="10"/>
      <c r="N115" s="10"/>
      <c r="O115" s="10"/>
      <c r="P115" s="9"/>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row>
    <row r="116" spans="1:56" ht="15" customHeight="1" x14ac:dyDescent="0.2">
      <c r="A116" s="1"/>
      <c r="B116" s="135" t="s">
        <v>48</v>
      </c>
      <c r="C116" s="144"/>
      <c r="D116" s="144"/>
      <c r="E116" s="144"/>
      <c r="F116" s="144"/>
      <c r="G116" s="144"/>
      <c r="H116" s="144"/>
      <c r="I116" s="144"/>
      <c r="J116" s="144"/>
      <c r="K116" s="144"/>
      <c r="L116" s="144"/>
      <c r="M116" s="144"/>
      <c r="N116" s="144"/>
      <c r="O116" s="144"/>
      <c r="P116" s="10"/>
      <c r="Q116" s="274"/>
      <c r="R116" s="275"/>
      <c r="S116" s="275"/>
      <c r="T116" s="275"/>
      <c r="U116" s="275"/>
      <c r="V116" s="276"/>
      <c r="W116" s="144" t="s">
        <v>49</v>
      </c>
      <c r="X116" s="144"/>
      <c r="Y116" s="10"/>
      <c r="Z116" s="274"/>
      <c r="AA116" s="275"/>
      <c r="AB116" s="275"/>
      <c r="AC116" s="275"/>
      <c r="AD116" s="275"/>
      <c r="AE116" s="276"/>
      <c r="AF116" s="144" t="s">
        <v>50</v>
      </c>
      <c r="AG116" s="144"/>
      <c r="AH116" s="10"/>
      <c r="AI116" s="274"/>
      <c r="AJ116" s="275"/>
      <c r="AK116" s="275"/>
      <c r="AL116" s="275"/>
      <c r="AM116" s="275"/>
      <c r="AN116" s="276"/>
      <c r="AO116" s="144" t="s">
        <v>51</v>
      </c>
      <c r="AP116" s="144"/>
      <c r="AQ116" s="10"/>
      <c r="AR116" s="10"/>
      <c r="AS116" s="10"/>
      <c r="AT116" s="10"/>
      <c r="AU116" s="10"/>
      <c r="AV116" s="10"/>
      <c r="AW116" s="10"/>
      <c r="AX116" s="10"/>
      <c r="AY116" s="10"/>
      <c r="AZ116" s="10"/>
      <c r="BA116" s="10"/>
      <c r="BB116" s="10"/>
      <c r="BC116" s="10"/>
      <c r="BD116" s="10"/>
    </row>
    <row r="117" spans="1:56" ht="15" customHeight="1" x14ac:dyDescent="0.2">
      <c r="A117" s="1"/>
      <c r="B117" s="10"/>
      <c r="C117" s="10"/>
      <c r="D117" s="67"/>
      <c r="E117" s="10"/>
      <c r="F117" s="10"/>
      <c r="G117" s="10"/>
      <c r="H117" s="10"/>
      <c r="I117" s="10"/>
      <c r="J117" s="10"/>
      <c r="K117" s="10"/>
      <c r="L117" s="10"/>
      <c r="M117" s="10"/>
      <c r="N117" s="10"/>
      <c r="O117" s="10"/>
      <c r="P117" s="9"/>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row>
    <row r="118" spans="1:56" ht="15" customHeight="1" x14ac:dyDescent="0.2">
      <c r="A118" s="1"/>
      <c r="B118" s="135" t="s">
        <v>52</v>
      </c>
      <c r="C118" s="144"/>
      <c r="D118" s="144"/>
      <c r="E118" s="144"/>
      <c r="F118" s="144"/>
      <c r="G118" s="144"/>
      <c r="H118" s="144"/>
      <c r="I118" s="144"/>
      <c r="J118" s="144"/>
      <c r="K118" s="144"/>
      <c r="L118" s="144"/>
      <c r="M118" s="144"/>
      <c r="N118" s="144"/>
      <c r="O118" s="144"/>
      <c r="P118" s="10"/>
      <c r="Q118" s="277" t="s">
        <v>53</v>
      </c>
      <c r="R118" s="277"/>
      <c r="S118" s="100"/>
      <c r="T118" s="100"/>
      <c r="U118" s="101"/>
      <c r="V118" s="277" t="s">
        <v>54</v>
      </c>
      <c r="W118" s="277"/>
      <c r="X118" s="277"/>
      <c r="Y118" s="100"/>
      <c r="Z118" s="102"/>
      <c r="AA118" s="38"/>
      <c r="AB118" s="277" t="s">
        <v>55</v>
      </c>
      <c r="AC118" s="277"/>
      <c r="AD118" s="100"/>
      <c r="AE118" s="100"/>
      <c r="AF118" s="100"/>
      <c r="AG118" s="100"/>
      <c r="AH118" s="56"/>
      <c r="AI118" s="38"/>
      <c r="AJ118" s="38"/>
      <c r="AK118" s="38"/>
      <c r="AL118" s="38"/>
      <c r="AM118" s="38"/>
      <c r="AN118" s="38"/>
      <c r="AO118" s="10"/>
      <c r="AP118" s="10"/>
      <c r="AQ118" s="10"/>
      <c r="AR118" s="10"/>
      <c r="AS118" s="10"/>
      <c r="AT118" s="10"/>
      <c r="AU118" s="10"/>
      <c r="AV118" s="10"/>
      <c r="AW118" s="10"/>
      <c r="AX118" s="10"/>
      <c r="AY118" s="10"/>
      <c r="AZ118" s="10"/>
      <c r="BA118" s="10"/>
      <c r="BB118" s="10"/>
      <c r="BC118" s="10"/>
      <c r="BD118" s="10"/>
    </row>
    <row r="119" spans="1:56" ht="15" customHeight="1" x14ac:dyDescent="0.2">
      <c r="A119" s="1"/>
      <c r="B119" s="10"/>
      <c r="C119" s="10"/>
      <c r="D119" s="67"/>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row>
    <row r="120" spans="1:56" ht="15" customHeight="1" x14ac:dyDescent="0.2">
      <c r="A120" s="1">
        <v>12</v>
      </c>
      <c r="B120" s="219" t="s">
        <v>56</v>
      </c>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278"/>
      <c r="AQ120" s="10"/>
      <c r="AR120" s="10"/>
      <c r="AS120" s="10"/>
      <c r="AT120" s="10"/>
      <c r="AU120" s="10"/>
      <c r="AV120" s="10"/>
      <c r="AW120" s="10"/>
      <c r="AX120" s="10"/>
      <c r="AY120" s="10"/>
      <c r="AZ120" s="10"/>
      <c r="BA120" s="10"/>
      <c r="BB120" s="10"/>
      <c r="BC120" s="10"/>
      <c r="BD120" s="10"/>
    </row>
    <row r="121" spans="1:56" ht="2.25" customHeight="1" x14ac:dyDescent="0.2">
      <c r="A121" s="1"/>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278"/>
      <c r="AQ121" s="10"/>
      <c r="AR121" s="10"/>
      <c r="AS121" s="10"/>
      <c r="AT121" s="10"/>
      <c r="AU121" s="10"/>
      <c r="AV121" s="10"/>
      <c r="AW121" s="10"/>
      <c r="AX121" s="10"/>
      <c r="AY121" s="10"/>
      <c r="AZ121" s="10"/>
      <c r="BA121" s="10"/>
      <c r="BB121" s="10"/>
      <c r="BC121" s="10"/>
      <c r="BD121" s="10"/>
    </row>
    <row r="122" spans="1:56" ht="2.25" customHeight="1" x14ac:dyDescent="0.2">
      <c r="A122" s="1"/>
      <c r="B122" s="17"/>
      <c r="C122" s="10"/>
      <c r="D122" s="67"/>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row>
    <row r="123" spans="1:56" ht="15" customHeight="1" x14ac:dyDescent="0.2">
      <c r="A123" s="1"/>
      <c r="B123" s="10"/>
      <c r="C123" s="144" t="s">
        <v>164</v>
      </c>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0"/>
      <c r="AR123" s="10"/>
      <c r="AS123" s="10"/>
      <c r="AT123" s="10"/>
      <c r="AU123" s="10"/>
      <c r="AV123" s="10"/>
      <c r="AW123" s="10"/>
      <c r="AX123" s="10"/>
      <c r="AY123" s="10"/>
      <c r="AZ123" s="10"/>
      <c r="BA123" s="10"/>
      <c r="BB123" s="10"/>
      <c r="BC123" s="10"/>
      <c r="BD123" s="10"/>
    </row>
    <row r="124" spans="1:56" ht="2.25" customHeight="1" x14ac:dyDescent="0.2">
      <c r="A124" s="1"/>
      <c r="B124" s="10"/>
      <c r="C124" s="10"/>
      <c r="D124" s="67"/>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row>
    <row r="125" spans="1:56" ht="15" customHeight="1" x14ac:dyDescent="0.2">
      <c r="A125" s="1"/>
      <c r="B125" s="10"/>
      <c r="C125" s="144" t="s">
        <v>165</v>
      </c>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0"/>
      <c r="AR125" s="10"/>
      <c r="AS125" s="10"/>
      <c r="AT125" s="10"/>
      <c r="AU125" s="10"/>
      <c r="AV125" s="10"/>
      <c r="AW125" s="10"/>
      <c r="AX125" s="10"/>
      <c r="AY125" s="10"/>
      <c r="AZ125" s="10"/>
      <c r="BA125" s="10"/>
      <c r="BB125" s="10"/>
      <c r="BC125" s="10"/>
      <c r="BD125" s="10"/>
    </row>
    <row r="126" spans="1:56" ht="15" customHeight="1" x14ac:dyDescent="0.2">
      <c r="A126" s="1"/>
      <c r="B126" s="10"/>
      <c r="C126" s="10"/>
      <c r="D126" s="67"/>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row>
    <row r="127" spans="1:56" ht="15" customHeight="1" x14ac:dyDescent="0.2">
      <c r="A127" s="34">
        <v>13</v>
      </c>
      <c r="B127" s="122" t="s">
        <v>57</v>
      </c>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0"/>
      <c r="AR127" s="10"/>
      <c r="AS127" s="10"/>
      <c r="AT127" s="10"/>
      <c r="AU127" s="10"/>
      <c r="AV127" s="10"/>
      <c r="AW127" s="10"/>
      <c r="AX127" s="10"/>
      <c r="AY127" s="10"/>
      <c r="AZ127" s="10"/>
      <c r="BA127" s="10"/>
      <c r="BB127" s="10"/>
      <c r="BC127" s="10"/>
      <c r="BD127" s="10"/>
    </row>
    <row r="128" spans="1:56" ht="2.25" customHeight="1" x14ac:dyDescent="0.2">
      <c r="A128" s="1"/>
      <c r="B128" s="10"/>
      <c r="C128" s="10"/>
      <c r="D128" s="67"/>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row>
    <row r="129" spans="1:56" ht="45" customHeight="1" x14ac:dyDescent="0.2">
      <c r="A129" s="1"/>
      <c r="B129" s="154" t="s">
        <v>166</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0"/>
      <c r="AR129" s="10"/>
      <c r="AS129" s="10"/>
      <c r="AT129" s="10"/>
      <c r="AU129" s="10"/>
      <c r="AV129" s="10"/>
      <c r="AW129" s="10"/>
      <c r="AX129" s="10"/>
      <c r="AY129" s="10"/>
      <c r="AZ129" s="10"/>
      <c r="BA129" s="10"/>
      <c r="BB129" s="10"/>
      <c r="BC129" s="10"/>
      <c r="BD129" s="10"/>
    </row>
    <row r="130" spans="1:56" ht="2.25" customHeight="1" x14ac:dyDescent="0.2">
      <c r="A130" s="1"/>
      <c r="B130" s="17"/>
      <c r="C130" s="10"/>
      <c r="D130" s="67"/>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row>
    <row r="131" spans="1:56" ht="15" customHeight="1" x14ac:dyDescent="0.2">
      <c r="A131" s="1"/>
      <c r="B131" s="10"/>
      <c r="C131" s="144" t="s">
        <v>167</v>
      </c>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0"/>
      <c r="AR131" s="10"/>
      <c r="AS131" s="10"/>
      <c r="AT131" s="10"/>
      <c r="AU131" s="10"/>
      <c r="AV131" s="10"/>
      <c r="AW131" s="10"/>
      <c r="AX131" s="10"/>
      <c r="AY131" s="10"/>
      <c r="AZ131" s="10"/>
      <c r="BA131" s="10"/>
      <c r="BB131" s="10"/>
      <c r="BC131" s="10"/>
      <c r="BD131" s="10"/>
    </row>
    <row r="132" spans="1:56" ht="2.25" customHeight="1" x14ac:dyDescent="0.2">
      <c r="A132" s="1"/>
      <c r="B132" s="10"/>
      <c r="C132" s="10"/>
      <c r="D132" s="67"/>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row>
    <row r="133" spans="1:56" ht="15" customHeight="1" x14ac:dyDescent="0.2">
      <c r="A133" s="1"/>
      <c r="B133" s="10"/>
      <c r="C133" s="144" t="s">
        <v>168</v>
      </c>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0"/>
      <c r="AR133" s="10"/>
      <c r="AS133" s="10"/>
      <c r="AT133" s="10"/>
      <c r="AU133" s="10"/>
      <c r="AV133" s="10"/>
      <c r="AW133" s="10"/>
      <c r="AX133" s="10"/>
      <c r="AY133" s="10"/>
      <c r="AZ133" s="10"/>
      <c r="BA133" s="10"/>
      <c r="BB133" s="10"/>
      <c r="BC133" s="10"/>
      <c r="BD133" s="10"/>
    </row>
    <row r="134" spans="1:56" ht="15" customHeight="1" x14ac:dyDescent="0.2">
      <c r="A134" s="1"/>
      <c r="B134" s="10"/>
      <c r="C134" s="10"/>
      <c r="D134" s="67"/>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row>
    <row r="135" spans="1:56" ht="15" customHeight="1" x14ac:dyDescent="0.2">
      <c r="A135" s="260">
        <v>14</v>
      </c>
      <c r="B135" s="219" t="s">
        <v>58</v>
      </c>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219"/>
      <c r="AL135" s="219"/>
      <c r="AM135" s="219"/>
      <c r="AN135" s="219"/>
      <c r="AO135" s="219"/>
      <c r="AP135" s="219"/>
      <c r="AQ135" s="10"/>
      <c r="AR135" s="10"/>
      <c r="AS135" s="10"/>
      <c r="AT135" s="10"/>
      <c r="AU135" s="10"/>
      <c r="AV135" s="10"/>
      <c r="AW135" s="10"/>
      <c r="AX135" s="10"/>
      <c r="AY135" s="10"/>
      <c r="AZ135" s="10"/>
      <c r="BA135" s="10"/>
      <c r="BB135" s="10"/>
      <c r="BC135" s="10"/>
      <c r="BD135" s="10"/>
    </row>
    <row r="136" spans="1:56" ht="15" customHeight="1" x14ac:dyDescent="0.2">
      <c r="A136" s="260"/>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10"/>
      <c r="AR136" s="10"/>
      <c r="AS136" s="10"/>
      <c r="AT136" s="10"/>
      <c r="AU136" s="10"/>
      <c r="AV136" s="10"/>
      <c r="AW136" s="10"/>
      <c r="AX136" s="10"/>
      <c r="AY136" s="10"/>
      <c r="AZ136" s="10"/>
      <c r="BA136" s="10"/>
      <c r="BB136" s="10"/>
      <c r="BC136" s="10"/>
      <c r="BD136" s="10"/>
    </row>
    <row r="137" spans="1:56" ht="2.25" customHeight="1" x14ac:dyDescent="0.2">
      <c r="A137" s="34"/>
      <c r="B137" s="17"/>
      <c r="C137" s="10"/>
      <c r="D137" s="67"/>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row>
    <row r="138" spans="1:56" ht="15" customHeight="1" x14ac:dyDescent="0.2">
      <c r="A138" s="1"/>
      <c r="B138" s="123" t="s">
        <v>59</v>
      </c>
      <c r="C138" s="144"/>
      <c r="D138" s="144"/>
      <c r="E138" s="144"/>
      <c r="F138" s="144"/>
      <c r="G138" s="144"/>
      <c r="H138" s="144"/>
      <c r="I138" s="144"/>
      <c r="J138" s="144"/>
      <c r="K138" s="144"/>
      <c r="L138" s="144"/>
      <c r="M138" s="144"/>
      <c r="N138" s="144"/>
      <c r="O138" s="144"/>
      <c r="P138" s="10"/>
      <c r="Q138" s="261"/>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3"/>
      <c r="AQ138" s="10"/>
      <c r="AR138" s="10"/>
      <c r="AS138" s="10"/>
      <c r="AT138" s="10"/>
      <c r="AU138" s="10"/>
      <c r="AV138" s="10"/>
      <c r="AW138" s="10"/>
      <c r="AX138" s="10"/>
      <c r="AY138" s="10"/>
      <c r="AZ138" s="10"/>
      <c r="BA138" s="10"/>
      <c r="BB138" s="10"/>
      <c r="BC138" s="10"/>
      <c r="BD138" s="10"/>
    </row>
    <row r="139" spans="1:56" ht="2.25" customHeight="1" x14ac:dyDescent="0.2">
      <c r="A139" s="1"/>
      <c r="B139" s="10"/>
      <c r="C139" s="10"/>
      <c r="D139" s="67"/>
      <c r="E139" s="10"/>
      <c r="F139" s="10"/>
      <c r="G139" s="10"/>
      <c r="H139" s="10"/>
      <c r="I139" s="10"/>
      <c r="J139" s="10"/>
      <c r="K139" s="10"/>
      <c r="L139" s="10"/>
      <c r="M139" s="10"/>
      <c r="N139" s="10"/>
      <c r="O139" s="10"/>
      <c r="P139" s="10"/>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
      <c r="AR139" s="10"/>
      <c r="AS139" s="10"/>
      <c r="AT139" s="10"/>
      <c r="AU139" s="10"/>
      <c r="AV139" s="10"/>
      <c r="AW139" s="10"/>
      <c r="AX139" s="10"/>
      <c r="AY139" s="10"/>
      <c r="AZ139" s="10"/>
      <c r="BA139" s="10"/>
      <c r="BB139" s="10"/>
      <c r="BC139" s="10"/>
      <c r="BD139" s="10"/>
    </row>
    <row r="140" spans="1:56" ht="15" customHeight="1" x14ac:dyDescent="0.2">
      <c r="A140" s="1"/>
      <c r="B140" s="123" t="s">
        <v>37</v>
      </c>
      <c r="C140" s="144"/>
      <c r="D140" s="144"/>
      <c r="E140" s="144"/>
      <c r="F140" s="144"/>
      <c r="G140" s="144"/>
      <c r="H140" s="144"/>
      <c r="I140" s="144"/>
      <c r="J140" s="144"/>
      <c r="K140" s="144"/>
      <c r="L140" s="144"/>
      <c r="M140" s="144"/>
      <c r="N140" s="144"/>
      <c r="O140" s="144"/>
      <c r="P140" s="10"/>
      <c r="Q140" s="264"/>
      <c r="R140" s="265"/>
      <c r="S140" s="265"/>
      <c r="T140" s="265"/>
      <c r="U140" s="265"/>
      <c r="V140" s="265"/>
      <c r="W140" s="265"/>
      <c r="X140" s="265"/>
      <c r="Y140" s="265"/>
      <c r="Z140" s="265"/>
      <c r="AA140" s="265"/>
      <c r="AB140" s="265"/>
      <c r="AC140" s="265"/>
      <c r="AD140" s="265"/>
      <c r="AE140" s="265"/>
      <c r="AF140" s="265"/>
      <c r="AG140" s="265"/>
      <c r="AH140" s="265"/>
      <c r="AI140" s="265"/>
      <c r="AJ140" s="265"/>
      <c r="AK140" s="266"/>
      <c r="AL140" s="104"/>
      <c r="AM140" s="264"/>
      <c r="AN140" s="265"/>
      <c r="AO140" s="265"/>
      <c r="AP140" s="266"/>
      <c r="AQ140" s="10"/>
      <c r="AR140" s="10"/>
      <c r="AS140" s="10"/>
      <c r="AT140" s="10"/>
      <c r="AU140" s="10"/>
      <c r="AV140" s="10"/>
      <c r="AW140" s="10"/>
      <c r="AX140" s="10"/>
      <c r="AY140" s="10"/>
      <c r="AZ140" s="10"/>
      <c r="BA140" s="10"/>
      <c r="BB140" s="10"/>
      <c r="BC140" s="10"/>
      <c r="BD140" s="10"/>
    </row>
    <row r="141" spans="1:56" ht="2.25" customHeight="1" x14ac:dyDescent="0.2">
      <c r="A141" s="1"/>
      <c r="B141" s="10"/>
      <c r="C141" s="10"/>
      <c r="D141" s="67"/>
      <c r="E141" s="10"/>
      <c r="F141" s="10"/>
      <c r="G141" s="10"/>
      <c r="H141" s="10"/>
      <c r="I141" s="10"/>
      <c r="J141" s="10"/>
      <c r="K141" s="10"/>
      <c r="L141" s="10"/>
      <c r="M141" s="10"/>
      <c r="N141" s="10"/>
      <c r="O141" s="10"/>
      <c r="P141" s="10"/>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
      <c r="AR141" s="10"/>
      <c r="AS141" s="10"/>
      <c r="AT141" s="10"/>
      <c r="AU141" s="10"/>
      <c r="AV141" s="10"/>
      <c r="AW141" s="10"/>
      <c r="AX141" s="10"/>
      <c r="AY141" s="10"/>
      <c r="AZ141" s="10"/>
      <c r="BA141" s="10"/>
      <c r="BB141" s="10"/>
      <c r="BC141" s="10"/>
      <c r="BD141" s="10"/>
    </row>
    <row r="142" spans="1:56" ht="15" customHeight="1" x14ac:dyDescent="0.2">
      <c r="A142" s="1"/>
      <c r="B142" s="123" t="s">
        <v>38</v>
      </c>
      <c r="C142" s="144"/>
      <c r="D142" s="144"/>
      <c r="E142" s="144"/>
      <c r="F142" s="144"/>
      <c r="G142" s="144"/>
      <c r="H142" s="144"/>
      <c r="I142" s="144"/>
      <c r="J142" s="144"/>
      <c r="K142" s="144"/>
      <c r="L142" s="144"/>
      <c r="M142" s="144"/>
      <c r="N142" s="144"/>
      <c r="O142" s="144"/>
      <c r="P142" s="10"/>
      <c r="Q142" s="264"/>
      <c r="R142" s="265"/>
      <c r="S142" s="265"/>
      <c r="T142" s="266"/>
      <c r="U142" s="105"/>
      <c r="V142" s="233"/>
      <c r="W142" s="234"/>
      <c r="X142" s="234"/>
      <c r="Y142" s="234"/>
      <c r="Z142" s="234"/>
      <c r="AA142" s="234"/>
      <c r="AB142" s="234"/>
      <c r="AC142" s="234"/>
      <c r="AD142" s="234"/>
      <c r="AE142" s="234"/>
      <c r="AF142" s="234"/>
      <c r="AG142" s="234"/>
      <c r="AH142" s="234"/>
      <c r="AI142" s="234"/>
      <c r="AJ142" s="234"/>
      <c r="AK142" s="234"/>
      <c r="AL142" s="234"/>
      <c r="AM142" s="234"/>
      <c r="AN142" s="234"/>
      <c r="AO142" s="234"/>
      <c r="AP142" s="235"/>
      <c r="AQ142" s="10"/>
      <c r="AR142" s="10"/>
      <c r="AS142" s="10"/>
      <c r="AT142" s="10"/>
      <c r="AU142" s="10"/>
      <c r="AV142" s="10"/>
      <c r="AW142" s="10"/>
      <c r="AX142" s="10"/>
      <c r="AY142" s="10"/>
      <c r="AZ142" s="10"/>
      <c r="BA142" s="10"/>
      <c r="BB142" s="10"/>
      <c r="BC142" s="10"/>
      <c r="BD142" s="10"/>
    </row>
    <row r="143" spans="1:56" ht="2.25" customHeight="1" x14ac:dyDescent="0.2">
      <c r="A143" s="1"/>
      <c r="B143" s="10"/>
      <c r="C143" s="10"/>
      <c r="D143" s="67"/>
      <c r="E143" s="10"/>
      <c r="F143" s="10"/>
      <c r="G143" s="10"/>
      <c r="H143" s="10"/>
      <c r="I143" s="10"/>
      <c r="J143" s="10"/>
      <c r="K143" s="10"/>
      <c r="L143" s="10"/>
      <c r="M143" s="10"/>
      <c r="N143" s="10"/>
      <c r="O143" s="10"/>
      <c r="P143" s="10"/>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
      <c r="AR143" s="10"/>
      <c r="AS143" s="10"/>
      <c r="AT143" s="10"/>
      <c r="AU143" s="10"/>
      <c r="AV143" s="10"/>
      <c r="AW143" s="10"/>
      <c r="AX143" s="10"/>
      <c r="AY143" s="10"/>
      <c r="AZ143" s="10"/>
      <c r="BA143" s="10"/>
      <c r="BB143" s="10"/>
      <c r="BC143" s="10"/>
      <c r="BD143" s="10"/>
    </row>
    <row r="144" spans="1:56" ht="15" customHeight="1" x14ac:dyDescent="0.2">
      <c r="A144" s="1"/>
      <c r="B144" s="123" t="s">
        <v>60</v>
      </c>
      <c r="C144" s="144"/>
      <c r="D144" s="144"/>
      <c r="E144" s="144"/>
      <c r="F144" s="144"/>
      <c r="G144" s="144"/>
      <c r="H144" s="144"/>
      <c r="I144" s="144"/>
      <c r="J144" s="144"/>
      <c r="K144" s="144"/>
      <c r="L144" s="144"/>
      <c r="M144" s="144"/>
      <c r="N144" s="144"/>
      <c r="O144" s="144"/>
      <c r="P144" s="10"/>
      <c r="Q144" s="264"/>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5"/>
      <c r="AQ144" s="10"/>
      <c r="AR144" s="10"/>
      <c r="AS144" s="10"/>
      <c r="AT144" s="10"/>
      <c r="AU144" s="10"/>
      <c r="AV144" s="10"/>
      <c r="AW144" s="10"/>
      <c r="AX144" s="10"/>
      <c r="AY144" s="10"/>
      <c r="AZ144" s="10"/>
      <c r="BA144" s="10"/>
      <c r="BB144" s="10"/>
      <c r="BC144" s="10"/>
      <c r="BD144" s="10"/>
    </row>
    <row r="145" spans="1:56" ht="2.25" customHeight="1" x14ac:dyDescent="0.2">
      <c r="A145" s="1"/>
      <c r="B145" s="10"/>
      <c r="C145" s="10"/>
      <c r="D145" s="67"/>
      <c r="E145" s="10"/>
      <c r="F145" s="10"/>
      <c r="G145" s="10"/>
      <c r="H145" s="10"/>
      <c r="I145" s="10"/>
      <c r="J145" s="10"/>
      <c r="K145" s="10"/>
      <c r="L145" s="10"/>
      <c r="M145" s="10"/>
      <c r="N145" s="10"/>
      <c r="O145" s="10"/>
      <c r="P145" s="10"/>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
      <c r="AR145" s="10"/>
      <c r="AS145" s="10"/>
      <c r="AT145" s="10"/>
      <c r="AU145" s="10"/>
      <c r="AV145" s="10"/>
      <c r="AW145" s="10"/>
      <c r="AX145" s="10"/>
      <c r="AY145" s="10"/>
      <c r="AZ145" s="10"/>
      <c r="BA145" s="10"/>
      <c r="BB145" s="10"/>
      <c r="BC145" s="10"/>
      <c r="BD145" s="10"/>
    </row>
    <row r="146" spans="1:56" ht="15" customHeight="1" x14ac:dyDescent="0.2">
      <c r="A146" s="1"/>
      <c r="B146" s="123" t="s">
        <v>61</v>
      </c>
      <c r="C146" s="144"/>
      <c r="D146" s="144"/>
      <c r="E146" s="144"/>
      <c r="F146" s="144"/>
      <c r="G146" s="144"/>
      <c r="H146" s="144"/>
      <c r="I146" s="144"/>
      <c r="J146" s="144"/>
      <c r="K146" s="144"/>
      <c r="L146" s="144"/>
      <c r="M146" s="144"/>
      <c r="N146" s="144"/>
      <c r="O146" s="144"/>
      <c r="P146" s="10"/>
      <c r="Q146" s="26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5"/>
      <c r="AQ146" s="10"/>
      <c r="AR146" s="10"/>
      <c r="AS146" s="10"/>
      <c r="AT146" s="10"/>
      <c r="AU146" s="10"/>
      <c r="AV146" s="10"/>
      <c r="AW146" s="10"/>
      <c r="AX146" s="10"/>
      <c r="AY146" s="10"/>
      <c r="AZ146" s="10"/>
      <c r="BA146" s="10"/>
      <c r="BB146" s="10"/>
      <c r="BC146" s="10"/>
      <c r="BD146" s="10"/>
    </row>
    <row r="147" spans="1:56" ht="2.25" customHeight="1" x14ac:dyDescent="0.2">
      <c r="A147" s="1"/>
      <c r="B147" s="10"/>
      <c r="C147" s="10"/>
      <c r="D147" s="67"/>
      <c r="E147" s="10"/>
      <c r="F147" s="10"/>
      <c r="G147" s="10"/>
      <c r="H147" s="10"/>
      <c r="I147" s="10"/>
      <c r="J147" s="10"/>
      <c r="K147" s="10"/>
      <c r="L147" s="10"/>
      <c r="M147" s="10"/>
      <c r="N147" s="10"/>
      <c r="O147" s="10"/>
      <c r="P147" s="10"/>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
      <c r="AR147" s="10"/>
      <c r="AS147" s="10"/>
      <c r="AT147" s="10"/>
      <c r="AU147" s="10"/>
      <c r="AV147" s="10"/>
      <c r="AW147" s="10"/>
      <c r="AX147" s="10"/>
      <c r="AY147" s="10"/>
      <c r="AZ147" s="10"/>
      <c r="BA147" s="10"/>
      <c r="BB147" s="10"/>
      <c r="BC147" s="10"/>
      <c r="BD147" s="10"/>
    </row>
    <row r="148" spans="1:56" ht="15" customHeight="1" x14ac:dyDescent="0.2">
      <c r="A148" s="1"/>
      <c r="B148" s="123" t="s">
        <v>62</v>
      </c>
      <c r="C148" s="144"/>
      <c r="D148" s="144"/>
      <c r="E148" s="144"/>
      <c r="F148" s="144"/>
      <c r="G148" s="144"/>
      <c r="H148" s="144"/>
      <c r="I148" s="144"/>
      <c r="J148" s="144"/>
      <c r="K148" s="144"/>
      <c r="L148" s="144"/>
      <c r="M148" s="144"/>
      <c r="N148" s="144"/>
      <c r="O148" s="144"/>
      <c r="P148" s="10"/>
      <c r="Q148" s="261"/>
      <c r="R148" s="262"/>
      <c r="S148" s="262"/>
      <c r="T148" s="262"/>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3"/>
      <c r="AQ148" s="10"/>
      <c r="AR148" s="10"/>
      <c r="AS148" s="10"/>
      <c r="AT148" s="10"/>
      <c r="AU148" s="10"/>
      <c r="AV148" s="10"/>
      <c r="AW148" s="10"/>
      <c r="AX148" s="10"/>
      <c r="AY148" s="10"/>
      <c r="AZ148" s="10"/>
      <c r="BA148" s="10"/>
      <c r="BB148" s="10"/>
      <c r="BC148" s="10"/>
      <c r="BD148" s="10"/>
    </row>
    <row r="149" spans="1:56" ht="15" customHeight="1" x14ac:dyDescent="0.2">
      <c r="A149" s="1"/>
      <c r="B149" s="10"/>
      <c r="C149" s="10"/>
      <c r="D149" s="67"/>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row>
    <row r="150" spans="1:56" ht="15" customHeight="1" x14ac:dyDescent="0.2">
      <c r="A150" s="1">
        <v>15</v>
      </c>
      <c r="B150" s="219" t="s">
        <v>63</v>
      </c>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c r="AG150" s="219"/>
      <c r="AH150" s="219"/>
      <c r="AI150" s="219"/>
      <c r="AJ150" s="219"/>
      <c r="AK150" s="219"/>
      <c r="AL150" s="219"/>
      <c r="AM150" s="219"/>
      <c r="AN150" s="219"/>
      <c r="AO150" s="219"/>
      <c r="AP150" s="219"/>
      <c r="AQ150" s="10"/>
      <c r="AR150" s="10"/>
      <c r="AS150" s="10"/>
      <c r="AT150" s="10"/>
      <c r="AU150" s="10"/>
      <c r="AV150" s="10"/>
      <c r="AW150" s="10"/>
      <c r="AX150" s="10"/>
      <c r="AY150" s="10"/>
      <c r="AZ150" s="10"/>
      <c r="BA150" s="10"/>
      <c r="BB150" s="10"/>
      <c r="BC150" s="10"/>
      <c r="BD150" s="10"/>
    </row>
    <row r="151" spans="1:56" ht="15" customHeight="1" x14ac:dyDescent="0.2">
      <c r="A151" s="1"/>
      <c r="B151" s="219"/>
      <c r="C151" s="219"/>
      <c r="D151" s="219"/>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c r="AG151" s="219"/>
      <c r="AH151" s="219"/>
      <c r="AI151" s="219"/>
      <c r="AJ151" s="219"/>
      <c r="AK151" s="219"/>
      <c r="AL151" s="219"/>
      <c r="AM151" s="219"/>
      <c r="AN151" s="219"/>
      <c r="AO151" s="219"/>
      <c r="AP151" s="219"/>
      <c r="AQ151" s="10"/>
      <c r="AR151" s="10"/>
      <c r="AS151" s="10"/>
      <c r="AT151" s="10"/>
      <c r="AU151" s="10"/>
      <c r="AV151" s="10"/>
      <c r="AW151" s="10"/>
      <c r="AX151" s="10"/>
      <c r="AY151" s="10"/>
      <c r="AZ151" s="10"/>
      <c r="BA151" s="10"/>
      <c r="BB151" s="10"/>
      <c r="BC151" s="10"/>
      <c r="BD151" s="10"/>
    </row>
    <row r="152" spans="1:56" ht="2.25" customHeight="1" x14ac:dyDescent="0.2">
      <c r="A152" s="1"/>
      <c r="B152" s="219"/>
      <c r="C152" s="219"/>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c r="AG152" s="219"/>
      <c r="AH152" s="219"/>
      <c r="AI152" s="219"/>
      <c r="AJ152" s="219"/>
      <c r="AK152" s="219"/>
      <c r="AL152" s="219"/>
      <c r="AM152" s="219"/>
      <c r="AN152" s="219"/>
      <c r="AO152" s="219"/>
      <c r="AP152" s="219"/>
      <c r="AQ152" s="10"/>
      <c r="AR152" s="10"/>
      <c r="AS152" s="10"/>
      <c r="AT152" s="10"/>
      <c r="AU152" s="10"/>
      <c r="AV152" s="10"/>
      <c r="AW152" s="10"/>
      <c r="AX152" s="10"/>
      <c r="AY152" s="10"/>
      <c r="AZ152" s="10"/>
      <c r="BA152" s="10"/>
      <c r="BB152" s="10"/>
      <c r="BC152" s="10"/>
      <c r="BD152" s="10"/>
    </row>
    <row r="153" spans="1:56" ht="2.25" customHeight="1" x14ac:dyDescent="0.2">
      <c r="A153" s="34"/>
      <c r="B153" s="17"/>
      <c r="C153" s="10"/>
      <c r="D153" s="67"/>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row>
    <row r="154" spans="1:56" ht="15" customHeight="1" x14ac:dyDescent="0.2">
      <c r="A154" s="1"/>
      <c r="B154" s="10"/>
      <c r="C154" s="123" t="s">
        <v>64</v>
      </c>
      <c r="D154" s="144"/>
      <c r="E154" s="144"/>
      <c r="F154" s="144"/>
      <c r="G154" s="144"/>
      <c r="H154" s="10"/>
      <c r="I154" s="85"/>
      <c r="J154" s="85"/>
      <c r="K154" s="85"/>
      <c r="L154" s="86"/>
      <c r="M154" s="85"/>
      <c r="N154" s="85"/>
      <c r="O154" s="85"/>
      <c r="P154" s="86"/>
      <c r="Q154" s="85"/>
      <c r="R154" s="85"/>
      <c r="S154" s="85"/>
      <c r="T154" s="86"/>
      <c r="U154" s="85"/>
      <c r="V154" s="85"/>
      <c r="W154" s="85"/>
      <c r="X154" s="86"/>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row>
    <row r="155" spans="1:56" ht="2.25" customHeight="1" x14ac:dyDescent="0.2">
      <c r="A155" s="34"/>
      <c r="B155" s="17"/>
      <c r="C155" s="10"/>
      <c r="D155" s="67"/>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row>
    <row r="156" spans="1:56" ht="15" customHeight="1" x14ac:dyDescent="0.2">
      <c r="A156" s="1"/>
      <c r="B156" s="10"/>
      <c r="C156" s="123" t="s">
        <v>65</v>
      </c>
      <c r="D156" s="144"/>
      <c r="E156" s="144"/>
      <c r="F156" s="144"/>
      <c r="G156" s="144"/>
      <c r="H156" s="10"/>
      <c r="I156" s="85"/>
      <c r="J156" s="85"/>
      <c r="K156" s="85"/>
      <c r="L156" s="86"/>
      <c r="M156" s="85"/>
      <c r="N156" s="85"/>
      <c r="O156" s="85"/>
      <c r="P156" s="86"/>
      <c r="Q156" s="64"/>
      <c r="R156" s="64"/>
      <c r="S156" s="64"/>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row>
    <row r="157" spans="1:56" ht="15" customHeight="1" x14ac:dyDescent="0.2">
      <c r="A157" s="1"/>
      <c r="B157" s="10"/>
      <c r="C157" s="10"/>
      <c r="D157" s="67"/>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row>
    <row r="158" spans="1:56" ht="15" customHeight="1" x14ac:dyDescent="0.2">
      <c r="A158" s="1">
        <v>16</v>
      </c>
      <c r="B158" s="163" t="s">
        <v>66</v>
      </c>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37"/>
      <c r="AR158" s="37"/>
      <c r="AS158" s="37"/>
      <c r="AT158" s="37"/>
      <c r="AU158" s="37"/>
      <c r="AV158" s="37"/>
      <c r="AW158" s="37"/>
      <c r="AX158" s="37"/>
      <c r="AY158" s="37"/>
      <c r="AZ158" s="37"/>
      <c r="BA158" s="37"/>
      <c r="BB158" s="37"/>
      <c r="BC158" s="37"/>
      <c r="BD158" s="37"/>
    </row>
    <row r="159" spans="1:56" ht="2.25" customHeight="1" x14ac:dyDescent="0.2">
      <c r="A159" s="1"/>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37"/>
      <c r="AR159" s="37"/>
      <c r="AS159" s="37"/>
      <c r="AT159" s="37"/>
      <c r="AU159" s="37"/>
      <c r="AV159" s="37"/>
      <c r="AW159" s="37"/>
      <c r="AX159" s="37"/>
      <c r="AY159" s="37"/>
      <c r="AZ159" s="37"/>
      <c r="BA159" s="37"/>
      <c r="BB159" s="37"/>
      <c r="BC159" s="37"/>
      <c r="BD159" s="37"/>
    </row>
    <row r="160" spans="1:56" s="84" customFormat="1" ht="15" customHeight="1" x14ac:dyDescent="0.2">
      <c r="A160" s="66"/>
      <c r="B160" s="82"/>
      <c r="C160" s="72"/>
      <c r="D160" s="72"/>
      <c r="E160" s="72"/>
      <c r="F160" s="83"/>
      <c r="G160" s="72"/>
      <c r="H160" s="72"/>
      <c r="I160" s="72"/>
      <c r="J160" s="83"/>
      <c r="K160" s="72"/>
      <c r="L160" s="72"/>
      <c r="M160" s="72"/>
      <c r="N160" s="67"/>
      <c r="O160" s="67"/>
      <c r="P160" s="67"/>
      <c r="Q160" s="67"/>
      <c r="R160" s="67"/>
      <c r="S160" s="67"/>
      <c r="T160" s="67"/>
      <c r="U160" s="67"/>
      <c r="V160" s="67"/>
      <c r="W160" s="67"/>
      <c r="X160" s="67"/>
      <c r="Y160" s="67"/>
      <c r="Z160" s="67"/>
      <c r="AA160" s="67"/>
      <c r="AB160" s="67"/>
      <c r="AC160" s="83"/>
      <c r="AD160" s="83"/>
      <c r="AE160" s="83"/>
      <c r="AF160" s="83"/>
      <c r="AG160" s="83"/>
      <c r="AH160" s="83"/>
      <c r="AI160" s="83"/>
      <c r="AJ160" s="83"/>
      <c r="AK160" s="83"/>
      <c r="AL160" s="83"/>
      <c r="AM160" s="83"/>
      <c r="AN160" s="83"/>
      <c r="AO160" s="83"/>
      <c r="AP160" s="83"/>
      <c r="AQ160" s="67"/>
      <c r="AR160" s="67"/>
      <c r="AS160" s="67"/>
      <c r="AT160" s="67"/>
      <c r="AU160" s="67"/>
      <c r="AV160" s="67"/>
      <c r="AW160" s="67"/>
      <c r="AX160" s="67"/>
      <c r="AY160" s="67"/>
      <c r="AZ160" s="67"/>
      <c r="BA160" s="67"/>
      <c r="BB160" s="67"/>
      <c r="BC160" s="67"/>
      <c r="BD160" s="67"/>
    </row>
    <row r="161" spans="1:56" ht="15" customHeight="1" x14ac:dyDescent="0.2">
      <c r="A161" s="1"/>
      <c r="B161" s="10"/>
      <c r="C161" s="10"/>
      <c r="D161" s="67"/>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row>
    <row r="162" spans="1:56" ht="15" customHeight="1" x14ac:dyDescent="0.2">
      <c r="A162" s="34">
        <v>17</v>
      </c>
      <c r="B162" s="116" t="s">
        <v>169</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44"/>
      <c r="AQ162" s="10"/>
      <c r="AR162" s="10"/>
      <c r="AS162" s="10"/>
      <c r="AT162" s="10"/>
      <c r="AU162" s="10"/>
      <c r="AV162" s="10"/>
      <c r="AW162" s="10"/>
      <c r="AX162" s="10"/>
      <c r="AY162" s="10"/>
      <c r="AZ162" s="10"/>
      <c r="BA162" s="10"/>
      <c r="BB162" s="10"/>
      <c r="BC162" s="10"/>
      <c r="BD162" s="10"/>
    </row>
    <row r="163" spans="1:56" ht="15" customHeight="1" x14ac:dyDescent="0.2">
      <c r="A163" s="34"/>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44"/>
      <c r="AQ163" s="10"/>
      <c r="AR163" s="10"/>
      <c r="AS163" s="10"/>
      <c r="AT163" s="10"/>
      <c r="AU163" s="10"/>
      <c r="AV163" s="10"/>
      <c r="AW163" s="10"/>
      <c r="AX163" s="10"/>
      <c r="AY163" s="10"/>
      <c r="AZ163" s="10"/>
      <c r="BA163" s="10"/>
      <c r="BB163" s="10"/>
      <c r="BC163" s="10"/>
      <c r="BD163" s="10"/>
    </row>
    <row r="164" spans="1:56" ht="2.25" customHeight="1" x14ac:dyDescent="0.2">
      <c r="A164" s="1"/>
      <c r="B164" s="17"/>
      <c r="C164" s="10"/>
      <c r="D164" s="67"/>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row>
    <row r="165" spans="1:56" ht="15" customHeight="1" x14ac:dyDescent="0.2">
      <c r="A165" s="1"/>
      <c r="B165" s="17"/>
      <c r="C165" s="20" t="s">
        <v>170</v>
      </c>
      <c r="D165" s="67"/>
      <c r="E165" s="20"/>
      <c r="F165" s="20"/>
      <c r="G165" s="20"/>
      <c r="H165" s="20"/>
      <c r="I165" s="20"/>
      <c r="J165" s="20"/>
      <c r="K165" s="20"/>
      <c r="L165" s="20"/>
      <c r="M165" s="20"/>
      <c r="N165" s="20"/>
      <c r="O165" s="20"/>
      <c r="P165" s="20"/>
      <c r="Q165" s="20"/>
      <c r="R165" s="20"/>
      <c r="S165" s="20"/>
      <c r="T165" s="20"/>
      <c r="U165" s="20"/>
      <c r="V165" s="20"/>
      <c r="W165" s="20"/>
      <c r="X165" s="20"/>
      <c r="Y165" s="20"/>
      <c r="Z165" s="10"/>
      <c r="AA165" s="10"/>
      <c r="AB165" s="10"/>
      <c r="AC165" s="39"/>
      <c r="AD165" s="259"/>
      <c r="AE165" s="137"/>
      <c r="AF165" s="137"/>
      <c r="AG165" s="137"/>
      <c r="AH165" s="137"/>
      <c r="AI165" s="137"/>
      <c r="AJ165" s="137"/>
      <c r="AK165" s="137"/>
      <c r="AL165" s="137"/>
      <c r="AM165" s="137"/>
      <c r="AN165" s="137"/>
      <c r="AO165" s="137"/>
      <c r="AP165" s="138"/>
      <c r="AQ165" s="10"/>
      <c r="AR165" s="10"/>
      <c r="AS165" s="10"/>
      <c r="AT165" s="10"/>
      <c r="AU165" s="10"/>
      <c r="AV165" s="10"/>
      <c r="AW165" s="10"/>
      <c r="AX165" s="10"/>
      <c r="AY165" s="10"/>
      <c r="AZ165" s="10"/>
      <c r="BA165" s="10"/>
      <c r="BB165" s="10"/>
      <c r="BC165" s="10"/>
      <c r="BD165" s="10"/>
    </row>
    <row r="166" spans="1:56" ht="15" customHeight="1" x14ac:dyDescent="0.2">
      <c r="A166" s="1"/>
      <c r="B166" s="22"/>
      <c r="C166" s="164" t="s">
        <v>32</v>
      </c>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0"/>
      <c r="AE166" s="10"/>
      <c r="AF166" s="10"/>
      <c r="AG166" s="10"/>
      <c r="AH166" s="10"/>
      <c r="AI166" s="10"/>
      <c r="AJ166" s="10"/>
      <c r="AK166" s="10"/>
      <c r="AL166" s="10"/>
      <c r="AM166" s="10"/>
      <c r="AN166" s="10"/>
      <c r="AO166" s="10"/>
      <c r="AP166" s="10"/>
      <c r="AQ166" s="37"/>
      <c r="AR166" s="37"/>
      <c r="AS166" s="37"/>
      <c r="AT166" s="37"/>
      <c r="AU166" s="37"/>
      <c r="AV166" s="37"/>
      <c r="AW166" s="37"/>
      <c r="AX166" s="37"/>
      <c r="AY166" s="37"/>
      <c r="AZ166" s="37"/>
      <c r="BA166" s="37"/>
      <c r="BB166" s="37"/>
      <c r="BC166" s="37"/>
      <c r="BD166" s="37"/>
    </row>
    <row r="167" spans="1:56" ht="15" customHeight="1" x14ac:dyDescent="0.2">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0"/>
      <c r="AR167" s="10"/>
      <c r="AS167" s="10"/>
      <c r="AT167" s="10"/>
      <c r="AU167" s="10"/>
      <c r="AV167" s="10"/>
      <c r="AW167" s="10"/>
      <c r="AX167" s="10"/>
      <c r="AY167" s="10"/>
      <c r="AZ167" s="10"/>
      <c r="BA167" s="10"/>
      <c r="BB167" s="10"/>
      <c r="BC167" s="10"/>
      <c r="BD167" s="10"/>
    </row>
    <row r="168" spans="1:56" ht="15" customHeight="1" x14ac:dyDescent="0.2">
      <c r="A168" s="1"/>
      <c r="B168" s="109" t="s">
        <v>67</v>
      </c>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10"/>
      <c r="AQ168" s="10"/>
      <c r="AR168" s="10"/>
      <c r="AS168" s="10"/>
      <c r="AT168" s="10"/>
      <c r="AU168" s="10"/>
      <c r="AV168" s="10"/>
      <c r="AW168" s="10"/>
      <c r="AX168" s="10"/>
      <c r="AY168" s="10"/>
      <c r="AZ168" s="10"/>
      <c r="BA168" s="10"/>
      <c r="BB168" s="10"/>
      <c r="BC168" s="10"/>
      <c r="BD168" s="10"/>
    </row>
    <row r="169" spans="1:56" ht="15" customHeight="1" x14ac:dyDescent="0.2">
      <c r="A169" s="1"/>
      <c r="B169" s="10"/>
      <c r="C169" s="10"/>
      <c r="D169" s="67"/>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row>
    <row r="170" spans="1:56" ht="30" customHeight="1" x14ac:dyDescent="0.2">
      <c r="A170" s="34">
        <v>18</v>
      </c>
      <c r="B170" s="219" t="s">
        <v>171</v>
      </c>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219"/>
      <c r="AE170" s="219"/>
      <c r="AF170" s="219"/>
      <c r="AG170" s="219"/>
      <c r="AH170" s="219"/>
      <c r="AI170" s="219"/>
      <c r="AJ170" s="219"/>
      <c r="AK170" s="219"/>
      <c r="AL170" s="219"/>
      <c r="AM170" s="219"/>
      <c r="AN170" s="219"/>
      <c r="AO170" s="219"/>
      <c r="AP170" s="219"/>
      <c r="AQ170" s="10"/>
      <c r="AR170" s="10"/>
      <c r="AS170" s="10"/>
      <c r="AT170" s="10"/>
      <c r="AU170" s="10"/>
      <c r="AV170" s="10"/>
      <c r="AW170" s="10"/>
      <c r="AX170" s="10"/>
      <c r="AY170" s="10"/>
      <c r="AZ170" s="10"/>
      <c r="BA170" s="10"/>
      <c r="BB170" s="10"/>
      <c r="BC170" s="10"/>
      <c r="BD170" s="10"/>
    </row>
    <row r="171" spans="1:56" ht="2.25" customHeight="1" x14ac:dyDescent="0.2">
      <c r="A171" s="1"/>
      <c r="B171" s="10"/>
      <c r="C171" s="10"/>
      <c r="D171" s="67"/>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row>
    <row r="172" spans="1:56" ht="15" customHeight="1" x14ac:dyDescent="0.2">
      <c r="A172" s="1"/>
      <c r="B172" s="10"/>
      <c r="C172" s="144" t="s">
        <v>31</v>
      </c>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0"/>
      <c r="AR172" s="10"/>
      <c r="AS172" s="10"/>
      <c r="AT172" s="10"/>
      <c r="AU172" s="10"/>
      <c r="AV172" s="10"/>
      <c r="AW172" s="10"/>
      <c r="AX172" s="10"/>
      <c r="AY172" s="10"/>
      <c r="AZ172" s="10"/>
      <c r="BA172" s="10"/>
      <c r="BB172" s="10"/>
      <c r="BC172" s="10"/>
      <c r="BD172" s="10"/>
    </row>
    <row r="173" spans="1:56" ht="2.25" customHeight="1" x14ac:dyDescent="0.2">
      <c r="A173" s="1"/>
      <c r="B173" s="10"/>
      <c r="C173" s="10"/>
      <c r="D173" s="67"/>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row>
    <row r="174" spans="1:56" ht="15" customHeight="1" x14ac:dyDescent="0.2">
      <c r="A174" s="1"/>
      <c r="B174" s="10"/>
      <c r="C174" s="144" t="s">
        <v>172</v>
      </c>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0"/>
      <c r="AR174" s="10"/>
      <c r="AS174" s="10"/>
      <c r="AT174" s="10"/>
      <c r="AU174" s="10"/>
      <c r="AV174" s="10"/>
      <c r="AW174" s="10"/>
      <c r="AX174" s="10"/>
      <c r="AY174" s="10"/>
      <c r="AZ174" s="10"/>
      <c r="BA174" s="10"/>
      <c r="BB174" s="10"/>
      <c r="BC174" s="10"/>
      <c r="BD174" s="10"/>
    </row>
    <row r="175" spans="1:56" ht="15" customHeight="1" x14ac:dyDescent="0.2">
      <c r="A175" s="1"/>
      <c r="B175" s="10"/>
      <c r="C175" s="10"/>
      <c r="D175" s="67"/>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row>
    <row r="176" spans="1:56" ht="15" customHeight="1" x14ac:dyDescent="0.2">
      <c r="A176" s="34">
        <v>19</v>
      </c>
      <c r="B176" s="122" t="s">
        <v>68</v>
      </c>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0"/>
      <c r="AR176" s="10"/>
      <c r="AS176" s="10"/>
      <c r="AT176" s="10"/>
      <c r="AU176" s="10"/>
      <c r="AV176" s="10"/>
      <c r="AW176" s="10"/>
      <c r="AX176" s="10"/>
      <c r="AY176" s="10"/>
      <c r="AZ176" s="10"/>
      <c r="BA176" s="10"/>
      <c r="BB176" s="10"/>
      <c r="BC176" s="10"/>
      <c r="BD176" s="10"/>
    </row>
    <row r="177" spans="1:56" ht="2.25" customHeight="1" x14ac:dyDescent="0.2">
      <c r="A177" s="34"/>
      <c r="B177" s="17"/>
      <c r="C177" s="10"/>
      <c r="D177" s="67"/>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row>
    <row r="178" spans="1:56" ht="30" customHeight="1" x14ac:dyDescent="0.2">
      <c r="A178" s="1"/>
      <c r="B178" s="154" t="s">
        <v>173</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0"/>
      <c r="AR178" s="10"/>
      <c r="AS178" s="10"/>
      <c r="AT178" s="10"/>
      <c r="AU178" s="10"/>
      <c r="AV178" s="10"/>
      <c r="AW178" s="10"/>
      <c r="AX178" s="10"/>
      <c r="AY178" s="10"/>
      <c r="AZ178" s="10"/>
      <c r="BA178" s="10"/>
      <c r="BB178" s="10"/>
      <c r="BC178" s="10"/>
      <c r="BD178" s="10"/>
    </row>
    <row r="179" spans="1:56" ht="2.25" customHeight="1" x14ac:dyDescent="0.2">
      <c r="A179" s="1"/>
      <c r="B179" s="10"/>
      <c r="C179" s="10"/>
      <c r="D179" s="67"/>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row>
    <row r="180" spans="1:56" ht="15" customHeight="1" x14ac:dyDescent="0.2">
      <c r="A180" s="1"/>
      <c r="B180" s="10"/>
      <c r="C180" s="144" t="s">
        <v>69</v>
      </c>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0"/>
      <c r="AR180" s="10"/>
      <c r="AS180" s="10"/>
      <c r="AT180" s="10"/>
      <c r="AU180" s="10"/>
      <c r="AV180" s="10"/>
      <c r="AW180" s="10"/>
      <c r="AX180" s="10"/>
      <c r="AY180" s="10"/>
      <c r="AZ180" s="10"/>
      <c r="BA180" s="10"/>
      <c r="BB180" s="10"/>
      <c r="BC180" s="10"/>
      <c r="BD180" s="10"/>
    </row>
    <row r="181" spans="1:56" ht="2.25" customHeight="1" x14ac:dyDescent="0.2">
      <c r="A181" s="1"/>
      <c r="B181" s="10"/>
      <c r="C181" s="10"/>
      <c r="D181" s="67"/>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row>
    <row r="182" spans="1:56" ht="15" customHeight="1" x14ac:dyDescent="0.2">
      <c r="A182" s="1"/>
      <c r="B182" s="10"/>
      <c r="C182" s="144" t="s">
        <v>70</v>
      </c>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4"/>
      <c r="AL182" s="144"/>
      <c r="AM182" s="144"/>
      <c r="AN182" s="144"/>
      <c r="AO182" s="144"/>
      <c r="AP182" s="144"/>
      <c r="AQ182" s="10"/>
      <c r="AR182" s="10"/>
      <c r="AS182" s="10"/>
      <c r="AT182" s="10"/>
      <c r="AU182" s="10"/>
      <c r="AV182" s="10"/>
      <c r="AW182" s="10"/>
      <c r="AX182" s="10"/>
      <c r="AY182" s="10"/>
      <c r="AZ182" s="10"/>
      <c r="BA182" s="10"/>
      <c r="BB182" s="10"/>
      <c r="BC182" s="10"/>
      <c r="BD182" s="10"/>
    </row>
    <row r="183" spans="1:56" ht="2.25" customHeight="1" x14ac:dyDescent="0.2">
      <c r="A183" s="1"/>
      <c r="B183" s="10"/>
      <c r="C183" s="10"/>
      <c r="D183" s="67"/>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row>
    <row r="184" spans="1:56" ht="15" customHeight="1" x14ac:dyDescent="0.2">
      <c r="A184" s="1"/>
      <c r="B184" s="10"/>
      <c r="C184" s="144" t="s">
        <v>71</v>
      </c>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4"/>
      <c r="AL184" s="144"/>
      <c r="AM184" s="144"/>
      <c r="AN184" s="144"/>
      <c r="AO184" s="144"/>
      <c r="AP184" s="144"/>
      <c r="AQ184" s="10"/>
      <c r="AR184" s="10"/>
      <c r="AS184" s="10"/>
      <c r="AT184" s="10"/>
      <c r="AU184" s="10"/>
      <c r="AV184" s="10"/>
      <c r="AW184" s="10"/>
      <c r="AX184" s="10"/>
      <c r="AY184" s="10"/>
      <c r="AZ184" s="10"/>
      <c r="BA184" s="10"/>
      <c r="BB184" s="10"/>
      <c r="BC184" s="10"/>
      <c r="BD184" s="10"/>
    </row>
    <row r="185" spans="1:56" ht="15" customHeight="1" x14ac:dyDescent="0.2">
      <c r="A185" s="1"/>
      <c r="B185" s="10"/>
      <c r="C185" s="10"/>
      <c r="D185" s="67"/>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row>
    <row r="186" spans="1:56" ht="15" customHeight="1" x14ac:dyDescent="0.2">
      <c r="A186" s="1"/>
      <c r="B186" s="109" t="s">
        <v>72</v>
      </c>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c r="AO186" s="109"/>
      <c r="AP186" s="110"/>
      <c r="AQ186" s="10"/>
      <c r="AR186" s="10"/>
      <c r="AS186" s="10"/>
      <c r="AT186" s="10"/>
      <c r="AU186" s="10"/>
      <c r="AV186" s="10"/>
      <c r="AW186" s="10"/>
      <c r="AX186" s="10"/>
      <c r="AY186" s="10"/>
      <c r="AZ186" s="10"/>
      <c r="BA186" s="10"/>
      <c r="BB186" s="10"/>
      <c r="BC186" s="10"/>
      <c r="BD186" s="10"/>
    </row>
    <row r="187" spans="1:56" ht="15" customHeight="1" x14ac:dyDescent="0.2">
      <c r="A187" s="1"/>
      <c r="B187" s="10"/>
      <c r="C187" s="10"/>
      <c r="D187" s="67"/>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row>
    <row r="188" spans="1:56" ht="15" customHeight="1" x14ac:dyDescent="0.2">
      <c r="A188" s="1">
        <v>20</v>
      </c>
      <c r="B188" s="122" t="s">
        <v>73</v>
      </c>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0"/>
      <c r="AR188" s="10"/>
      <c r="AS188" s="10"/>
      <c r="AT188" s="10"/>
      <c r="AU188" s="10"/>
      <c r="AV188" s="10"/>
      <c r="AW188" s="10"/>
      <c r="AX188" s="10"/>
      <c r="AY188" s="10"/>
      <c r="AZ188" s="10"/>
      <c r="BA188" s="10"/>
      <c r="BB188" s="10"/>
      <c r="BC188" s="10"/>
      <c r="BD188" s="10"/>
    </row>
    <row r="189" spans="1:56" ht="2.25" customHeight="1" x14ac:dyDescent="0.2">
      <c r="A189" s="1"/>
      <c r="B189" s="10"/>
      <c r="C189" s="10"/>
      <c r="D189" s="67"/>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row>
    <row r="190" spans="1:56" ht="15" customHeight="1" x14ac:dyDescent="0.2">
      <c r="A190" s="1"/>
      <c r="B190" s="114" t="s">
        <v>174</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0"/>
      <c r="AR190" s="10"/>
      <c r="AS190" s="10"/>
      <c r="AT190" s="10"/>
      <c r="AU190" s="10"/>
      <c r="AV190" s="10"/>
      <c r="AW190" s="10"/>
      <c r="AX190" s="10"/>
      <c r="AY190" s="10"/>
      <c r="AZ190" s="10"/>
      <c r="BA190" s="10"/>
      <c r="BB190" s="10"/>
      <c r="BC190" s="10"/>
      <c r="BD190" s="10"/>
    </row>
    <row r="191" spans="1:56" ht="2.25" customHeight="1" x14ac:dyDescent="0.2">
      <c r="A191" s="1"/>
      <c r="B191" s="10"/>
      <c r="C191" s="10"/>
      <c r="D191" s="67"/>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row>
    <row r="192" spans="1:56" ht="15" customHeight="1" x14ac:dyDescent="0.2">
      <c r="A192" s="1"/>
      <c r="B192" s="10"/>
      <c r="C192" s="144" t="s">
        <v>74</v>
      </c>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0"/>
      <c r="AR192" s="10"/>
      <c r="AS192" s="10"/>
      <c r="AT192" s="10"/>
      <c r="AU192" s="10"/>
      <c r="AV192" s="10"/>
      <c r="AW192" s="10"/>
      <c r="AX192" s="10"/>
      <c r="AY192" s="10"/>
      <c r="AZ192" s="10"/>
      <c r="BA192" s="10"/>
      <c r="BB192" s="10"/>
      <c r="BC192" s="10"/>
      <c r="BD192" s="10"/>
    </row>
    <row r="193" spans="1:56" ht="2.25" customHeight="1" x14ac:dyDescent="0.2">
      <c r="A193" s="1"/>
      <c r="B193" s="10"/>
      <c r="C193" s="10"/>
      <c r="D193" s="67"/>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row>
    <row r="194" spans="1:56" ht="15" customHeight="1" x14ac:dyDescent="0.2">
      <c r="A194" s="1"/>
      <c r="B194" s="10"/>
      <c r="C194" s="144" t="s">
        <v>75</v>
      </c>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0"/>
      <c r="AR194" s="10"/>
      <c r="AS194" s="10"/>
      <c r="AT194" s="10"/>
      <c r="AU194" s="10"/>
      <c r="AV194" s="10"/>
      <c r="AW194" s="10"/>
      <c r="AX194" s="10"/>
      <c r="AY194" s="10"/>
      <c r="AZ194" s="10"/>
      <c r="BA194" s="10"/>
      <c r="BB194" s="10"/>
      <c r="BC194" s="10"/>
      <c r="BD194" s="10"/>
    </row>
    <row r="195" spans="1:56" ht="15" customHeight="1" x14ac:dyDescent="0.2">
      <c r="A195" s="1"/>
      <c r="B195" s="10"/>
      <c r="C195" s="10"/>
      <c r="D195" s="67"/>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row>
    <row r="196" spans="1:56" ht="15" customHeight="1" x14ac:dyDescent="0.2">
      <c r="A196" s="1">
        <v>21</v>
      </c>
      <c r="B196" s="163" t="s">
        <v>175</v>
      </c>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c r="AN196" s="163"/>
      <c r="AO196" s="163"/>
      <c r="AP196" s="163"/>
      <c r="AQ196" s="10"/>
      <c r="AR196" s="10"/>
      <c r="AS196" s="10"/>
      <c r="AT196" s="10"/>
      <c r="AU196" s="10"/>
      <c r="AV196" s="10"/>
      <c r="AW196" s="10"/>
      <c r="AX196" s="10"/>
      <c r="AY196" s="10"/>
      <c r="AZ196" s="10"/>
      <c r="BA196" s="10"/>
      <c r="BB196" s="10"/>
      <c r="BC196" s="10"/>
      <c r="BD196" s="10"/>
    </row>
    <row r="197" spans="1:56" ht="15" customHeight="1" x14ac:dyDescent="0.2">
      <c r="A197" s="1"/>
      <c r="B197" s="4"/>
      <c r="C197" s="4"/>
      <c r="D197" s="66"/>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10"/>
      <c r="AR197" s="10"/>
      <c r="AS197" s="10"/>
      <c r="AT197" s="10"/>
      <c r="AU197" s="10"/>
      <c r="AV197" s="10"/>
      <c r="AW197" s="10"/>
      <c r="AX197" s="10"/>
      <c r="AY197" s="10"/>
      <c r="AZ197" s="10"/>
      <c r="BA197" s="10"/>
      <c r="BB197" s="10"/>
      <c r="BC197" s="10"/>
      <c r="BD197" s="10"/>
    </row>
    <row r="198" spans="1:56" ht="30" customHeight="1" x14ac:dyDescent="0.2">
      <c r="A198" s="1"/>
      <c r="B198" s="169" t="s">
        <v>176</v>
      </c>
      <c r="C198" s="245"/>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45"/>
      <c r="AB198" s="245"/>
      <c r="AC198" s="245"/>
      <c r="AD198" s="245"/>
      <c r="AE198" s="245"/>
      <c r="AF198" s="245"/>
      <c r="AG198" s="245"/>
      <c r="AH198" s="245"/>
      <c r="AI198" s="245"/>
      <c r="AJ198" s="245"/>
      <c r="AK198" s="245"/>
      <c r="AL198" s="245"/>
      <c r="AM198" s="245"/>
      <c r="AN198" s="245"/>
      <c r="AO198" s="245"/>
      <c r="AP198" s="245"/>
      <c r="AQ198" s="10"/>
      <c r="AR198" s="10"/>
      <c r="AS198" s="10"/>
      <c r="AT198" s="10"/>
      <c r="AU198" s="10"/>
      <c r="AV198" s="10"/>
      <c r="AW198" s="10"/>
      <c r="AX198" s="10"/>
      <c r="AY198" s="10"/>
      <c r="AZ198" s="10"/>
      <c r="BA198" s="10"/>
      <c r="BB198" s="10"/>
      <c r="BC198" s="10"/>
      <c r="BD198" s="10"/>
    </row>
    <row r="199" spans="1:56" ht="2.25" customHeight="1" x14ac:dyDescent="0.2">
      <c r="A199" s="1"/>
      <c r="B199" s="10"/>
      <c r="C199" s="10"/>
      <c r="D199" s="67"/>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row>
    <row r="200" spans="1:56" ht="15" customHeight="1" x14ac:dyDescent="0.2">
      <c r="A200" s="1"/>
      <c r="B200" s="10"/>
      <c r="C200" s="232" t="s">
        <v>177</v>
      </c>
      <c r="D200" s="232"/>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2"/>
      <c r="AC200" s="232"/>
      <c r="AD200" s="232"/>
      <c r="AE200" s="232"/>
      <c r="AF200" s="232"/>
      <c r="AG200" s="232"/>
      <c r="AH200" s="232"/>
      <c r="AI200" s="232"/>
      <c r="AJ200" s="232"/>
      <c r="AK200" s="232"/>
      <c r="AL200" s="232"/>
      <c r="AM200" s="232"/>
      <c r="AN200" s="232"/>
      <c r="AO200" s="232"/>
      <c r="AP200" s="232"/>
      <c r="AQ200" s="10"/>
      <c r="AR200" s="10"/>
      <c r="AS200" s="10"/>
      <c r="AT200" s="10"/>
      <c r="AU200" s="10"/>
      <c r="AV200" s="10"/>
      <c r="AW200" s="10"/>
      <c r="AX200" s="10"/>
      <c r="AY200" s="10"/>
      <c r="AZ200" s="10"/>
      <c r="BA200" s="10"/>
      <c r="BB200" s="10"/>
      <c r="BC200" s="10"/>
      <c r="BD200" s="10"/>
    </row>
    <row r="201" spans="1:56" ht="2.25" customHeight="1" x14ac:dyDescent="0.2">
      <c r="A201" s="1"/>
      <c r="B201" s="10"/>
      <c r="C201" s="106"/>
      <c r="D201" s="99"/>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
      <c r="AR201" s="10"/>
      <c r="AS201" s="10"/>
      <c r="AT201" s="10"/>
      <c r="AU201" s="10"/>
      <c r="AV201" s="10"/>
      <c r="AW201" s="10"/>
      <c r="AX201" s="10"/>
      <c r="AY201" s="10"/>
      <c r="AZ201" s="10"/>
      <c r="BA201" s="10"/>
      <c r="BB201" s="10"/>
      <c r="BC201" s="10"/>
      <c r="BD201" s="10"/>
    </row>
    <row r="202" spans="1:56" ht="15" customHeight="1" x14ac:dyDescent="0.2">
      <c r="A202" s="1"/>
      <c r="B202" s="10"/>
      <c r="C202" s="232" t="s">
        <v>178</v>
      </c>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2"/>
      <c r="AC202" s="232"/>
      <c r="AD202" s="232"/>
      <c r="AE202" s="232"/>
      <c r="AF202" s="232"/>
      <c r="AG202" s="232"/>
      <c r="AH202" s="232"/>
      <c r="AI202" s="232"/>
      <c r="AJ202" s="232"/>
      <c r="AK202" s="232"/>
      <c r="AL202" s="232"/>
      <c r="AM202" s="232"/>
      <c r="AN202" s="232"/>
      <c r="AO202" s="232"/>
      <c r="AP202" s="232"/>
      <c r="AQ202" s="10"/>
      <c r="AR202" s="10"/>
      <c r="AS202" s="10"/>
      <c r="AT202" s="10"/>
      <c r="AU202" s="10"/>
      <c r="AV202" s="10"/>
      <c r="AW202" s="10"/>
      <c r="AX202" s="10"/>
      <c r="AY202" s="10"/>
      <c r="AZ202" s="10"/>
      <c r="BA202" s="10"/>
      <c r="BB202" s="10"/>
      <c r="BC202" s="10"/>
      <c r="BD202" s="10"/>
    </row>
    <row r="203" spans="1:56" ht="2.25" customHeight="1" x14ac:dyDescent="0.2">
      <c r="A203" s="1"/>
      <c r="B203" s="10"/>
      <c r="C203" s="54"/>
      <c r="D203" s="99"/>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10"/>
      <c r="AR203" s="10"/>
      <c r="AS203" s="10"/>
      <c r="AT203" s="10"/>
      <c r="AU203" s="10"/>
      <c r="AV203" s="10"/>
      <c r="AW203" s="10"/>
      <c r="AX203" s="10"/>
      <c r="AY203" s="10"/>
      <c r="AZ203" s="10"/>
      <c r="BA203" s="10"/>
      <c r="BB203" s="10"/>
      <c r="BC203" s="10"/>
      <c r="BD203" s="10"/>
    </row>
    <row r="204" spans="1:56" ht="15" customHeight="1" x14ac:dyDescent="0.2">
      <c r="A204" s="1"/>
      <c r="B204" s="10"/>
      <c r="C204" s="232" t="s">
        <v>179</v>
      </c>
      <c r="D204" s="232"/>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2"/>
      <c r="AM204" s="232"/>
      <c r="AN204" s="232"/>
      <c r="AO204" s="232"/>
      <c r="AP204" s="232"/>
      <c r="AQ204" s="10"/>
      <c r="AR204" s="10"/>
      <c r="AS204" s="10"/>
      <c r="AT204" s="10"/>
      <c r="AU204" s="10"/>
      <c r="AV204" s="10"/>
      <c r="AW204" s="10"/>
      <c r="AX204" s="10"/>
      <c r="AY204" s="10"/>
      <c r="AZ204" s="10"/>
      <c r="BA204" s="10"/>
      <c r="BB204" s="10"/>
      <c r="BC204" s="10"/>
      <c r="BD204" s="10"/>
    </row>
    <row r="205" spans="1:56" ht="2.25" customHeight="1" x14ac:dyDescent="0.2">
      <c r="A205" s="1"/>
      <c r="B205" s="10"/>
      <c r="C205" s="54"/>
      <c r="D205" s="99"/>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10"/>
      <c r="AR205" s="10"/>
      <c r="AS205" s="10"/>
      <c r="AT205" s="10"/>
      <c r="AU205" s="10"/>
      <c r="AV205" s="10"/>
      <c r="AW205" s="10"/>
      <c r="AX205" s="10"/>
      <c r="AY205" s="10"/>
      <c r="AZ205" s="10"/>
      <c r="BA205" s="10"/>
      <c r="BB205" s="10"/>
      <c r="BC205" s="10"/>
      <c r="BD205" s="10"/>
    </row>
    <row r="206" spans="1:56" ht="15" customHeight="1" x14ac:dyDescent="0.2">
      <c r="A206" s="1"/>
      <c r="B206" s="10"/>
      <c r="C206" s="232" t="s">
        <v>180</v>
      </c>
      <c r="D206" s="232"/>
      <c r="E206" s="232"/>
      <c r="F206" s="232"/>
      <c r="G206" s="232"/>
      <c r="H206" s="232"/>
      <c r="I206" s="232"/>
      <c r="J206" s="232"/>
      <c r="K206" s="232"/>
      <c r="L206" s="232"/>
      <c r="M206" s="232"/>
      <c r="N206" s="232"/>
      <c r="O206" s="232"/>
      <c r="P206" s="232"/>
      <c r="Q206" s="232"/>
      <c r="R206" s="232"/>
      <c r="S206" s="232"/>
      <c r="T206" s="232"/>
      <c r="U206" s="232"/>
      <c r="V206" s="232"/>
      <c r="W206" s="232"/>
      <c r="X206" s="232"/>
      <c r="Y206" s="232"/>
      <c r="Z206" s="232"/>
      <c r="AA206" s="232"/>
      <c r="AB206" s="232"/>
      <c r="AC206" s="232"/>
      <c r="AD206" s="232"/>
      <c r="AE206" s="232"/>
      <c r="AF206" s="232"/>
      <c r="AG206" s="232"/>
      <c r="AH206" s="232"/>
      <c r="AI206" s="232"/>
      <c r="AJ206" s="232"/>
      <c r="AK206" s="232"/>
      <c r="AL206" s="232"/>
      <c r="AM206" s="232"/>
      <c r="AN206" s="232"/>
      <c r="AO206" s="232"/>
      <c r="AP206" s="232"/>
      <c r="AQ206" s="10"/>
      <c r="AR206" s="10"/>
      <c r="AS206" s="10"/>
      <c r="AT206" s="10"/>
      <c r="AU206" s="10"/>
      <c r="AV206" s="10"/>
      <c r="AW206" s="10"/>
      <c r="AX206" s="10"/>
      <c r="AY206" s="10"/>
      <c r="AZ206" s="10"/>
      <c r="BA206" s="10"/>
      <c r="BB206" s="10"/>
      <c r="BC206" s="10"/>
      <c r="BD206" s="10"/>
    </row>
    <row r="207" spans="1:56" ht="2.25" customHeight="1" x14ac:dyDescent="0.2">
      <c r="A207" s="1"/>
      <c r="B207" s="10"/>
      <c r="C207" s="54"/>
      <c r="D207" s="99"/>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10"/>
      <c r="AR207" s="10"/>
      <c r="AS207" s="10"/>
      <c r="AT207" s="10"/>
      <c r="AU207" s="10"/>
      <c r="AV207" s="10"/>
      <c r="AW207" s="10"/>
      <c r="AX207" s="10"/>
      <c r="AY207" s="10"/>
      <c r="AZ207" s="10"/>
      <c r="BA207" s="10"/>
      <c r="BB207" s="10"/>
      <c r="BC207" s="10"/>
      <c r="BD207" s="10"/>
    </row>
    <row r="208" spans="1:56" ht="15" customHeight="1" x14ac:dyDescent="0.2">
      <c r="A208" s="1"/>
      <c r="B208" s="10"/>
      <c r="C208" s="232" t="s">
        <v>181</v>
      </c>
      <c r="D208" s="232"/>
      <c r="E208" s="232"/>
      <c r="F208" s="232"/>
      <c r="G208" s="232"/>
      <c r="H208" s="232"/>
      <c r="I208" s="232"/>
      <c r="J208" s="232"/>
      <c r="K208" s="232"/>
      <c r="L208" s="232"/>
      <c r="M208" s="232"/>
      <c r="N208" s="232"/>
      <c r="O208" s="232"/>
      <c r="P208" s="232"/>
      <c r="Q208" s="232"/>
      <c r="R208" s="232"/>
      <c r="S208" s="232"/>
      <c r="T208" s="232"/>
      <c r="U208" s="232"/>
      <c r="V208" s="232"/>
      <c r="W208" s="232"/>
      <c r="X208" s="232"/>
      <c r="Y208" s="232"/>
      <c r="Z208" s="232"/>
      <c r="AA208" s="232"/>
      <c r="AB208" s="232"/>
      <c r="AC208" s="232"/>
      <c r="AD208" s="232"/>
      <c r="AE208" s="232"/>
      <c r="AF208" s="232"/>
      <c r="AG208" s="232"/>
      <c r="AH208" s="232"/>
      <c r="AI208" s="232"/>
      <c r="AJ208" s="232"/>
      <c r="AK208" s="232"/>
      <c r="AL208" s="232"/>
      <c r="AM208" s="232"/>
      <c r="AN208" s="232"/>
      <c r="AO208" s="232"/>
      <c r="AP208" s="232"/>
      <c r="AQ208" s="10"/>
      <c r="AR208" s="10"/>
      <c r="AS208" s="10"/>
      <c r="AT208" s="10"/>
      <c r="AU208" s="10"/>
      <c r="AV208" s="10"/>
      <c r="AW208" s="10"/>
      <c r="AX208" s="10"/>
      <c r="AY208" s="10"/>
      <c r="AZ208" s="10"/>
      <c r="BA208" s="10"/>
      <c r="BB208" s="10"/>
      <c r="BC208" s="10"/>
      <c r="BD208" s="10"/>
    </row>
    <row r="209" spans="1:56" ht="2.25" customHeight="1" x14ac:dyDescent="0.2">
      <c r="A209" s="1"/>
      <c r="B209" s="10"/>
      <c r="C209" s="54"/>
      <c r="D209" s="99"/>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10"/>
      <c r="AR209" s="10"/>
      <c r="AS209" s="10"/>
      <c r="AT209" s="10"/>
      <c r="AU209" s="10"/>
      <c r="AV209" s="10"/>
      <c r="AW209" s="10"/>
      <c r="AX209" s="10"/>
      <c r="AY209" s="10"/>
      <c r="AZ209" s="10"/>
      <c r="BA209" s="10"/>
      <c r="BB209" s="10"/>
      <c r="BC209" s="10"/>
      <c r="BD209" s="10"/>
    </row>
    <row r="210" spans="1:56" ht="15" customHeight="1" x14ac:dyDescent="0.2">
      <c r="A210" s="1"/>
      <c r="B210" s="10"/>
      <c r="C210" s="232" t="s">
        <v>182</v>
      </c>
      <c r="D210" s="232"/>
      <c r="E210" s="232"/>
      <c r="F210" s="232"/>
      <c r="G210" s="232"/>
      <c r="H210" s="232"/>
      <c r="I210" s="233"/>
      <c r="J210" s="234"/>
      <c r="K210" s="234"/>
      <c r="L210" s="234"/>
      <c r="M210" s="234"/>
      <c r="N210" s="234"/>
      <c r="O210" s="234"/>
      <c r="P210" s="234"/>
      <c r="Q210" s="234"/>
      <c r="R210" s="234"/>
      <c r="S210" s="234"/>
      <c r="T210" s="234"/>
      <c r="U210" s="234"/>
      <c r="V210" s="234"/>
      <c r="W210" s="234"/>
      <c r="X210" s="234"/>
      <c r="Y210" s="234"/>
      <c r="Z210" s="234"/>
      <c r="AA210" s="234"/>
      <c r="AB210" s="234"/>
      <c r="AC210" s="234"/>
      <c r="AD210" s="234"/>
      <c r="AE210" s="234"/>
      <c r="AF210" s="234"/>
      <c r="AG210" s="235"/>
      <c r="AH210" s="54"/>
      <c r="AI210" s="54"/>
      <c r="AJ210" s="54"/>
      <c r="AK210" s="54"/>
      <c r="AL210" s="54"/>
      <c r="AM210" s="54"/>
      <c r="AN210" s="54"/>
      <c r="AO210" s="54"/>
      <c r="AP210" s="54"/>
      <c r="AQ210" s="10"/>
      <c r="AR210" s="10"/>
      <c r="AS210" s="10"/>
      <c r="AT210" s="10"/>
      <c r="AU210" s="10"/>
      <c r="AV210" s="10"/>
      <c r="AW210" s="10"/>
      <c r="AX210" s="10"/>
      <c r="AY210" s="10"/>
      <c r="AZ210" s="10"/>
      <c r="BA210" s="10"/>
      <c r="BB210" s="10"/>
      <c r="BC210" s="10"/>
      <c r="BD210" s="10"/>
    </row>
    <row r="211" spans="1:56" ht="15" customHeight="1" x14ac:dyDescent="0.2">
      <c r="A211" s="1"/>
      <c r="B211" s="10"/>
      <c r="C211" s="54"/>
      <c r="D211" s="99"/>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10"/>
      <c r="AR211" s="10"/>
      <c r="AS211" s="10"/>
      <c r="AT211" s="10"/>
      <c r="AU211" s="10"/>
      <c r="AV211" s="10"/>
      <c r="AW211" s="10"/>
      <c r="AX211" s="10"/>
      <c r="AY211" s="10"/>
      <c r="AZ211" s="10"/>
      <c r="BA211" s="10"/>
      <c r="BB211" s="10"/>
      <c r="BC211" s="10"/>
      <c r="BD211" s="10"/>
    </row>
    <row r="212" spans="1:56" ht="15" customHeight="1" x14ac:dyDescent="0.2">
      <c r="A212" s="1">
        <v>22</v>
      </c>
      <c r="B212" s="122" t="s">
        <v>76</v>
      </c>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c r="AN212" s="122"/>
      <c r="AO212" s="122"/>
      <c r="AP212" s="122"/>
      <c r="AQ212" s="10"/>
      <c r="AR212" s="10"/>
      <c r="AS212" s="10"/>
      <c r="AT212" s="10"/>
      <c r="AU212" s="10"/>
      <c r="AV212" s="10"/>
      <c r="AW212" s="10"/>
      <c r="AX212" s="10"/>
      <c r="AY212" s="10"/>
      <c r="AZ212" s="10"/>
      <c r="BA212" s="10"/>
      <c r="BB212" s="10"/>
      <c r="BC212" s="10"/>
      <c r="BD212" s="10"/>
    </row>
    <row r="213" spans="1:56" ht="2.25" customHeight="1" x14ac:dyDescent="0.2">
      <c r="A213" s="1"/>
      <c r="B213" s="10"/>
      <c r="C213" s="10"/>
      <c r="D213" s="67"/>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row>
    <row r="214" spans="1:56" ht="15" customHeight="1" x14ac:dyDescent="0.2">
      <c r="A214" s="1"/>
      <c r="B214" s="236"/>
      <c r="C214" s="237"/>
      <c r="D214" s="237"/>
      <c r="E214" s="237"/>
      <c r="F214" s="237"/>
      <c r="G214" s="237"/>
      <c r="H214" s="237"/>
      <c r="I214" s="237"/>
      <c r="J214" s="237"/>
      <c r="K214" s="237"/>
      <c r="L214" s="237"/>
      <c r="M214" s="237"/>
      <c r="N214" s="237"/>
      <c r="O214" s="237"/>
      <c r="P214" s="237"/>
      <c r="Q214" s="237"/>
      <c r="R214" s="237"/>
      <c r="S214" s="237"/>
      <c r="T214" s="237"/>
      <c r="U214" s="237"/>
      <c r="V214" s="237"/>
      <c r="W214" s="237"/>
      <c r="X214" s="237"/>
      <c r="Y214" s="237"/>
      <c r="Z214" s="237"/>
      <c r="AA214" s="237"/>
      <c r="AB214" s="237"/>
      <c r="AC214" s="237"/>
      <c r="AD214" s="237"/>
      <c r="AE214" s="237"/>
      <c r="AF214" s="237"/>
      <c r="AG214" s="237"/>
      <c r="AH214" s="237"/>
      <c r="AI214" s="237"/>
      <c r="AJ214" s="237"/>
      <c r="AK214" s="237"/>
      <c r="AL214" s="237"/>
      <c r="AM214" s="237"/>
      <c r="AN214" s="237"/>
      <c r="AO214" s="237"/>
      <c r="AP214" s="238"/>
      <c r="AQ214" s="10"/>
      <c r="AR214" s="10"/>
      <c r="AS214" s="10"/>
      <c r="AT214" s="10"/>
      <c r="AU214" s="10"/>
      <c r="AV214" s="10"/>
      <c r="AW214" s="10"/>
      <c r="AX214" s="10"/>
      <c r="AY214" s="10"/>
      <c r="AZ214" s="10"/>
      <c r="BA214" s="10"/>
      <c r="BB214" s="10"/>
      <c r="BC214" s="10"/>
      <c r="BD214" s="10"/>
    </row>
    <row r="215" spans="1:56" ht="15" customHeight="1" x14ac:dyDescent="0.2">
      <c r="A215" s="1"/>
      <c r="B215" s="239"/>
      <c r="C215" s="240"/>
      <c r="D215" s="240"/>
      <c r="E215" s="240"/>
      <c r="F215" s="240"/>
      <c r="G215" s="240"/>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c r="AI215" s="240"/>
      <c r="AJ215" s="240"/>
      <c r="AK215" s="240"/>
      <c r="AL215" s="240"/>
      <c r="AM215" s="240"/>
      <c r="AN215" s="240"/>
      <c r="AO215" s="240"/>
      <c r="AP215" s="241"/>
      <c r="AQ215" s="10"/>
      <c r="AR215" s="10"/>
      <c r="AS215" s="10"/>
      <c r="AT215" s="10"/>
      <c r="AU215" s="10"/>
      <c r="AV215" s="10"/>
      <c r="AW215" s="10"/>
      <c r="AX215" s="10"/>
      <c r="AY215" s="10"/>
      <c r="AZ215" s="10"/>
      <c r="BA215" s="10"/>
      <c r="BB215" s="10"/>
      <c r="BC215" s="10"/>
      <c r="BD215" s="10"/>
    </row>
    <row r="216" spans="1:56" ht="15" customHeight="1" x14ac:dyDescent="0.2">
      <c r="A216" s="1"/>
      <c r="B216" s="239"/>
      <c r="C216" s="240"/>
      <c r="D216" s="240"/>
      <c r="E216" s="240"/>
      <c r="F216" s="240"/>
      <c r="G216" s="240"/>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c r="AI216" s="240"/>
      <c r="AJ216" s="240"/>
      <c r="AK216" s="240"/>
      <c r="AL216" s="240"/>
      <c r="AM216" s="240"/>
      <c r="AN216" s="240"/>
      <c r="AO216" s="240"/>
      <c r="AP216" s="241"/>
      <c r="AQ216" s="10"/>
      <c r="AR216" s="10"/>
      <c r="AS216" s="10"/>
      <c r="AT216" s="10"/>
      <c r="AU216" s="10"/>
      <c r="AV216" s="10"/>
      <c r="AW216" s="10"/>
      <c r="AX216" s="10"/>
      <c r="AY216" s="10"/>
      <c r="AZ216" s="10"/>
      <c r="BA216" s="10"/>
      <c r="BB216" s="10"/>
      <c r="BC216" s="10"/>
      <c r="BD216" s="10"/>
    </row>
    <row r="217" spans="1:56" ht="15" customHeight="1" x14ac:dyDescent="0.2">
      <c r="A217" s="1"/>
      <c r="B217" s="239"/>
      <c r="C217" s="240"/>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E217" s="240"/>
      <c r="AF217" s="240"/>
      <c r="AG217" s="240"/>
      <c r="AH217" s="240"/>
      <c r="AI217" s="240"/>
      <c r="AJ217" s="240"/>
      <c r="AK217" s="240"/>
      <c r="AL217" s="240"/>
      <c r="AM217" s="240"/>
      <c r="AN217" s="240"/>
      <c r="AO217" s="240"/>
      <c r="AP217" s="241"/>
      <c r="AQ217" s="10"/>
      <c r="AR217" s="10"/>
      <c r="AS217" s="10"/>
      <c r="AT217" s="10"/>
      <c r="AU217" s="10"/>
      <c r="AV217" s="10"/>
      <c r="AW217" s="10"/>
      <c r="AX217" s="10"/>
      <c r="AY217" s="10"/>
      <c r="AZ217" s="10"/>
      <c r="BA217" s="10"/>
      <c r="BB217" s="10"/>
      <c r="BC217" s="10"/>
      <c r="BD217" s="10"/>
    </row>
    <row r="218" spans="1:56" ht="15" customHeight="1" x14ac:dyDescent="0.2">
      <c r="A218" s="1"/>
      <c r="B218" s="239"/>
      <c r="C218" s="240"/>
      <c r="D218" s="240"/>
      <c r="E218" s="240"/>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c r="AE218" s="240"/>
      <c r="AF218" s="240"/>
      <c r="AG218" s="240"/>
      <c r="AH218" s="240"/>
      <c r="AI218" s="240"/>
      <c r="AJ218" s="240"/>
      <c r="AK218" s="240"/>
      <c r="AL218" s="240"/>
      <c r="AM218" s="240"/>
      <c r="AN218" s="240"/>
      <c r="AO218" s="240"/>
      <c r="AP218" s="241"/>
      <c r="AQ218" s="10"/>
      <c r="AR218" s="10"/>
      <c r="AS218" s="10"/>
      <c r="AT218" s="10"/>
      <c r="AU218" s="10"/>
      <c r="AV218" s="10"/>
      <c r="AW218" s="10"/>
      <c r="AX218" s="10"/>
      <c r="AY218" s="10"/>
      <c r="AZ218" s="10"/>
      <c r="BA218" s="10"/>
      <c r="BB218" s="10"/>
      <c r="BC218" s="10"/>
      <c r="BD218" s="10"/>
    </row>
    <row r="219" spans="1:56" ht="15" customHeight="1" x14ac:dyDescent="0.2">
      <c r="A219" s="1"/>
      <c r="B219" s="239"/>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1"/>
      <c r="AQ219" s="10"/>
      <c r="AR219" s="10"/>
      <c r="AS219" s="10"/>
      <c r="AT219" s="10"/>
      <c r="AU219" s="10"/>
      <c r="AV219" s="10"/>
      <c r="AW219" s="10"/>
      <c r="AX219" s="10"/>
      <c r="AY219" s="10"/>
      <c r="AZ219" s="10"/>
      <c r="BA219" s="10"/>
      <c r="BB219" s="10"/>
      <c r="BC219" s="10"/>
      <c r="BD219" s="10"/>
    </row>
    <row r="220" spans="1:56" ht="15" customHeight="1" x14ac:dyDescent="0.2">
      <c r="A220" s="1"/>
      <c r="B220" s="239"/>
      <c r="C220" s="240"/>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0"/>
      <c r="AJ220" s="240"/>
      <c r="AK220" s="240"/>
      <c r="AL220" s="240"/>
      <c r="AM220" s="240"/>
      <c r="AN220" s="240"/>
      <c r="AO220" s="240"/>
      <c r="AP220" s="241"/>
      <c r="AQ220" s="10"/>
      <c r="AR220" s="10"/>
      <c r="AS220" s="10"/>
      <c r="AT220" s="10"/>
      <c r="AU220" s="10"/>
      <c r="AV220" s="10"/>
      <c r="AW220" s="10"/>
      <c r="AX220" s="10"/>
      <c r="AY220" s="10"/>
      <c r="AZ220" s="10"/>
      <c r="BA220" s="10"/>
      <c r="BB220" s="10"/>
      <c r="BC220" s="10"/>
      <c r="BD220" s="10"/>
    </row>
    <row r="221" spans="1:56" ht="15" customHeight="1" x14ac:dyDescent="0.2">
      <c r="A221" s="1"/>
      <c r="B221" s="239"/>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1"/>
      <c r="AQ221" s="10"/>
      <c r="AR221" s="10"/>
      <c r="AS221" s="10"/>
      <c r="AT221" s="10"/>
      <c r="AU221" s="10"/>
      <c r="AV221" s="10"/>
      <c r="AW221" s="10"/>
      <c r="AX221" s="10"/>
      <c r="AY221" s="10"/>
      <c r="AZ221" s="10"/>
      <c r="BA221" s="10"/>
      <c r="BB221" s="10"/>
      <c r="BC221" s="10"/>
      <c r="BD221" s="10"/>
    </row>
    <row r="222" spans="1:56" ht="15" customHeight="1" x14ac:dyDescent="0.2">
      <c r="A222" s="1"/>
      <c r="B222" s="239"/>
      <c r="C222" s="240"/>
      <c r="D222" s="240"/>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40"/>
      <c r="AL222" s="240"/>
      <c r="AM222" s="240"/>
      <c r="AN222" s="240"/>
      <c r="AO222" s="240"/>
      <c r="AP222" s="241"/>
      <c r="AQ222" s="10"/>
      <c r="AR222" s="10"/>
      <c r="AS222" s="10"/>
      <c r="AT222" s="10"/>
      <c r="AU222" s="10"/>
      <c r="AV222" s="10"/>
      <c r="AW222" s="10"/>
      <c r="AX222" s="10"/>
      <c r="AY222" s="10"/>
      <c r="AZ222" s="10"/>
      <c r="BA222" s="10"/>
      <c r="BB222" s="10"/>
      <c r="BC222" s="10"/>
      <c r="BD222" s="10"/>
    </row>
    <row r="223" spans="1:56" ht="15" customHeight="1" x14ac:dyDescent="0.2">
      <c r="A223" s="1"/>
      <c r="B223" s="239"/>
      <c r="C223" s="240"/>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1"/>
      <c r="AQ223" s="10"/>
      <c r="AR223" s="10"/>
      <c r="AS223" s="10"/>
      <c r="AT223" s="10"/>
      <c r="AU223" s="10"/>
      <c r="AV223" s="10"/>
      <c r="AW223" s="10"/>
      <c r="AX223" s="10"/>
      <c r="AY223" s="10"/>
      <c r="AZ223" s="10"/>
      <c r="BA223" s="10"/>
      <c r="BB223" s="10"/>
      <c r="BC223" s="10"/>
      <c r="BD223" s="10"/>
    </row>
    <row r="224" spans="1:56" ht="15" customHeight="1" x14ac:dyDescent="0.2">
      <c r="A224" s="1"/>
      <c r="B224" s="239"/>
      <c r="C224" s="240"/>
      <c r="D224" s="240"/>
      <c r="E224" s="240"/>
      <c r="F224" s="240"/>
      <c r="G224" s="240"/>
      <c r="H224" s="240"/>
      <c r="I224" s="240"/>
      <c r="J224" s="240"/>
      <c r="K224" s="240"/>
      <c r="L224" s="240"/>
      <c r="M224" s="240"/>
      <c r="N224" s="240"/>
      <c r="O224" s="240"/>
      <c r="P224" s="240"/>
      <c r="Q224" s="240"/>
      <c r="R224" s="240"/>
      <c r="S224" s="240"/>
      <c r="T224" s="240"/>
      <c r="U224" s="240"/>
      <c r="V224" s="240"/>
      <c r="W224" s="240"/>
      <c r="X224" s="240"/>
      <c r="Y224" s="240"/>
      <c r="Z224" s="240"/>
      <c r="AA224" s="240"/>
      <c r="AB224" s="240"/>
      <c r="AC224" s="240"/>
      <c r="AD224" s="240"/>
      <c r="AE224" s="240"/>
      <c r="AF224" s="240"/>
      <c r="AG224" s="240"/>
      <c r="AH224" s="240"/>
      <c r="AI224" s="240"/>
      <c r="AJ224" s="240"/>
      <c r="AK224" s="240"/>
      <c r="AL224" s="240"/>
      <c r="AM224" s="240"/>
      <c r="AN224" s="240"/>
      <c r="AO224" s="240"/>
      <c r="AP224" s="241"/>
      <c r="AQ224" s="10"/>
      <c r="AR224" s="10"/>
      <c r="AS224" s="10"/>
      <c r="AT224" s="10"/>
      <c r="AU224" s="10"/>
      <c r="AV224" s="10"/>
      <c r="AW224" s="10"/>
      <c r="AX224" s="10"/>
      <c r="AY224" s="10"/>
      <c r="AZ224" s="10"/>
      <c r="BA224" s="10"/>
      <c r="BB224" s="10"/>
      <c r="BC224" s="10"/>
      <c r="BD224" s="10"/>
    </row>
    <row r="225" spans="1:56" ht="15" customHeight="1" x14ac:dyDescent="0.2">
      <c r="A225" s="1"/>
      <c r="B225" s="239"/>
      <c r="C225" s="240"/>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1"/>
      <c r="AQ225" s="10"/>
      <c r="AR225" s="10"/>
      <c r="AS225" s="10"/>
      <c r="AT225" s="10"/>
      <c r="AU225" s="10"/>
      <c r="AV225" s="10"/>
      <c r="AW225" s="10"/>
      <c r="AX225" s="10"/>
      <c r="AY225" s="10"/>
      <c r="AZ225" s="10"/>
      <c r="BA225" s="10"/>
      <c r="BB225" s="10"/>
      <c r="BC225" s="10"/>
      <c r="BD225" s="10"/>
    </row>
    <row r="226" spans="1:56" ht="15" customHeight="1" x14ac:dyDescent="0.2">
      <c r="A226" s="1"/>
      <c r="B226" s="239"/>
      <c r="C226" s="240"/>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0"/>
      <c r="AK226" s="240"/>
      <c r="AL226" s="240"/>
      <c r="AM226" s="240"/>
      <c r="AN226" s="240"/>
      <c r="AO226" s="240"/>
      <c r="AP226" s="241"/>
      <c r="AQ226" s="10"/>
      <c r="AR226" s="10"/>
      <c r="AS226" s="10"/>
      <c r="AT226" s="10"/>
      <c r="AU226" s="10"/>
      <c r="AV226" s="10"/>
      <c r="AW226" s="10"/>
      <c r="AX226" s="10"/>
      <c r="AY226" s="10"/>
      <c r="AZ226" s="10"/>
      <c r="BA226" s="10"/>
      <c r="BB226" s="10"/>
      <c r="BC226" s="10"/>
      <c r="BD226" s="10"/>
    </row>
    <row r="227" spans="1:56" ht="15" customHeight="1" x14ac:dyDescent="0.2">
      <c r="A227" s="1"/>
      <c r="B227" s="242"/>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4"/>
      <c r="AQ227" s="10"/>
      <c r="AR227" s="10"/>
      <c r="AS227" s="10"/>
      <c r="AT227" s="10"/>
      <c r="AU227" s="10"/>
      <c r="AV227" s="10"/>
      <c r="AW227" s="10"/>
      <c r="AX227" s="10"/>
      <c r="AY227" s="10"/>
      <c r="AZ227" s="10"/>
      <c r="BA227" s="10"/>
      <c r="BB227" s="10"/>
      <c r="BC227" s="10"/>
      <c r="BD227" s="10"/>
    </row>
    <row r="228" spans="1:56" ht="15" customHeight="1" x14ac:dyDescent="0.2">
      <c r="A228" s="1"/>
      <c r="B228" s="10"/>
      <c r="C228" s="10"/>
      <c r="D228" s="67"/>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row>
    <row r="229" spans="1:56" ht="15" customHeight="1" x14ac:dyDescent="0.2">
      <c r="A229" s="1">
        <v>23</v>
      </c>
      <c r="B229" s="122" t="s">
        <v>77</v>
      </c>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0"/>
      <c r="AR229" s="10"/>
      <c r="AS229" s="10"/>
      <c r="AT229" s="10"/>
      <c r="AU229" s="10"/>
      <c r="AV229" s="10"/>
      <c r="AW229" s="10"/>
      <c r="AX229" s="10"/>
      <c r="AY229" s="10"/>
      <c r="AZ229" s="10"/>
      <c r="BA229" s="10"/>
      <c r="BB229" s="10"/>
      <c r="BC229" s="10"/>
      <c r="BD229" s="10"/>
    </row>
    <row r="230" spans="1:56" ht="15" customHeight="1" x14ac:dyDescent="0.2">
      <c r="A230" s="1"/>
      <c r="B230" s="245" t="s">
        <v>183</v>
      </c>
      <c r="C230" s="245"/>
      <c r="D230" s="245"/>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c r="AA230" s="245"/>
      <c r="AB230" s="245"/>
      <c r="AC230" s="245"/>
      <c r="AD230" s="245"/>
      <c r="AE230" s="245"/>
      <c r="AF230" s="245"/>
      <c r="AG230" s="245"/>
      <c r="AH230" s="245"/>
      <c r="AI230" s="245"/>
      <c r="AJ230" s="245"/>
      <c r="AK230" s="245"/>
      <c r="AL230" s="245"/>
      <c r="AM230" s="245"/>
      <c r="AN230" s="245"/>
      <c r="AO230" s="245"/>
      <c r="AP230" s="245"/>
      <c r="AQ230" s="10"/>
      <c r="AR230" s="10"/>
      <c r="AS230" s="10"/>
      <c r="AT230" s="10"/>
      <c r="AU230" s="10"/>
      <c r="AV230" s="10"/>
      <c r="AW230" s="10"/>
      <c r="AX230" s="10"/>
      <c r="AY230" s="10"/>
      <c r="AZ230" s="10"/>
      <c r="BA230" s="10"/>
      <c r="BB230" s="10"/>
      <c r="BC230" s="10"/>
      <c r="BD230" s="10"/>
    </row>
    <row r="231" spans="1:56" ht="2.25" customHeight="1" x14ac:dyDescent="0.2">
      <c r="A231" s="1"/>
      <c r="B231" s="10"/>
      <c r="C231" s="10"/>
      <c r="D231" s="67"/>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row>
    <row r="232" spans="1:56" ht="15" customHeight="1" x14ac:dyDescent="0.2">
      <c r="A232" s="1"/>
      <c r="B232" s="236"/>
      <c r="C232" s="237"/>
      <c r="D232" s="237"/>
      <c r="E232" s="237"/>
      <c r="F232" s="237"/>
      <c r="G232" s="237"/>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8"/>
      <c r="AQ232" s="10"/>
      <c r="AR232" s="10"/>
      <c r="AS232" s="10"/>
      <c r="AT232" s="10"/>
      <c r="AU232" s="10"/>
      <c r="AV232" s="10"/>
      <c r="AW232" s="10"/>
      <c r="AX232" s="10"/>
      <c r="AY232" s="10"/>
      <c r="AZ232" s="10"/>
      <c r="BA232" s="10"/>
      <c r="BB232" s="10"/>
      <c r="BC232" s="10"/>
      <c r="BD232" s="10"/>
    </row>
    <row r="233" spans="1:56" ht="15" customHeight="1" x14ac:dyDescent="0.2">
      <c r="A233" s="1"/>
      <c r="B233" s="239"/>
      <c r="C233" s="240"/>
      <c r="D233" s="240"/>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240"/>
      <c r="AN233" s="240"/>
      <c r="AO233" s="240"/>
      <c r="AP233" s="241"/>
      <c r="AQ233" s="10"/>
      <c r="AR233" s="10"/>
      <c r="AS233" s="10"/>
      <c r="AT233" s="10"/>
      <c r="AU233" s="10"/>
      <c r="AV233" s="10"/>
      <c r="AW233" s="10"/>
      <c r="AX233" s="10"/>
      <c r="AY233" s="10"/>
      <c r="AZ233" s="10"/>
      <c r="BA233" s="10"/>
      <c r="BB233" s="10"/>
      <c r="BC233" s="10"/>
      <c r="BD233" s="10"/>
    </row>
    <row r="234" spans="1:56" ht="15" customHeight="1" x14ac:dyDescent="0.2">
      <c r="A234" s="1"/>
      <c r="B234" s="239"/>
      <c r="C234" s="240"/>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240"/>
      <c r="AL234" s="240"/>
      <c r="AM234" s="240"/>
      <c r="AN234" s="240"/>
      <c r="AO234" s="240"/>
      <c r="AP234" s="241"/>
      <c r="AQ234" s="10"/>
      <c r="AR234" s="10"/>
      <c r="AS234" s="10"/>
      <c r="AT234" s="10"/>
      <c r="AU234" s="10"/>
      <c r="AV234" s="10"/>
      <c r="AW234" s="10"/>
      <c r="AX234" s="10"/>
      <c r="AY234" s="10"/>
      <c r="AZ234" s="10"/>
      <c r="BA234" s="10"/>
      <c r="BB234" s="10"/>
      <c r="BC234" s="10"/>
      <c r="BD234" s="10"/>
    </row>
    <row r="235" spans="1:56" ht="15" customHeight="1" x14ac:dyDescent="0.2">
      <c r="A235" s="1"/>
      <c r="B235" s="239"/>
      <c r="C235" s="240"/>
      <c r="D235" s="240"/>
      <c r="E235" s="240"/>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240"/>
      <c r="AL235" s="240"/>
      <c r="AM235" s="240"/>
      <c r="AN235" s="240"/>
      <c r="AO235" s="240"/>
      <c r="AP235" s="241"/>
      <c r="AQ235" s="10"/>
      <c r="AR235" s="10"/>
      <c r="AS235" s="10"/>
      <c r="AT235" s="10"/>
      <c r="AU235" s="10"/>
      <c r="AV235" s="10"/>
      <c r="AW235" s="10"/>
      <c r="AX235" s="10"/>
      <c r="AY235" s="10"/>
      <c r="AZ235" s="10"/>
      <c r="BA235" s="10"/>
      <c r="BB235" s="10"/>
      <c r="BC235" s="10"/>
      <c r="BD235" s="10"/>
    </row>
    <row r="236" spans="1:56" ht="15" customHeight="1" x14ac:dyDescent="0.2">
      <c r="A236" s="1"/>
      <c r="B236" s="239"/>
      <c r="C236" s="240"/>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240"/>
      <c r="AL236" s="240"/>
      <c r="AM236" s="240"/>
      <c r="AN236" s="240"/>
      <c r="AO236" s="240"/>
      <c r="AP236" s="241"/>
      <c r="AQ236" s="10"/>
      <c r="AR236" s="10"/>
      <c r="AS236" s="10"/>
      <c r="AT236" s="10"/>
      <c r="AU236" s="10"/>
      <c r="AV236" s="10"/>
      <c r="AW236" s="10"/>
      <c r="AX236" s="10"/>
      <c r="AY236" s="10"/>
      <c r="AZ236" s="10"/>
      <c r="BA236" s="10"/>
      <c r="BB236" s="10"/>
      <c r="BC236" s="10"/>
      <c r="BD236" s="10"/>
    </row>
    <row r="237" spans="1:56" ht="15" customHeight="1" x14ac:dyDescent="0.2">
      <c r="A237" s="1"/>
      <c r="B237" s="239"/>
      <c r="C237" s="240"/>
      <c r="D237" s="240"/>
      <c r="E237" s="240"/>
      <c r="F237" s="240"/>
      <c r="G237" s="240"/>
      <c r="H237" s="240"/>
      <c r="I237" s="240"/>
      <c r="J237" s="240"/>
      <c r="K237" s="240"/>
      <c r="L237" s="240"/>
      <c r="M237" s="240"/>
      <c r="N237" s="240"/>
      <c r="O237" s="240"/>
      <c r="P237" s="240"/>
      <c r="Q237" s="240"/>
      <c r="R237" s="240"/>
      <c r="S237" s="240"/>
      <c r="T237" s="240"/>
      <c r="U237" s="240"/>
      <c r="V237" s="240"/>
      <c r="W237" s="240"/>
      <c r="X237" s="240"/>
      <c r="Y237" s="240"/>
      <c r="Z237" s="240"/>
      <c r="AA237" s="240"/>
      <c r="AB237" s="240"/>
      <c r="AC237" s="240"/>
      <c r="AD237" s="240"/>
      <c r="AE237" s="240"/>
      <c r="AF237" s="240"/>
      <c r="AG237" s="240"/>
      <c r="AH237" s="240"/>
      <c r="AI237" s="240"/>
      <c r="AJ237" s="240"/>
      <c r="AK237" s="240"/>
      <c r="AL237" s="240"/>
      <c r="AM237" s="240"/>
      <c r="AN237" s="240"/>
      <c r="AO237" s="240"/>
      <c r="AP237" s="241"/>
      <c r="AQ237" s="10"/>
      <c r="AR237" s="10"/>
      <c r="AS237" s="10"/>
      <c r="AT237" s="10"/>
      <c r="AU237" s="10"/>
      <c r="AV237" s="10"/>
      <c r="AW237" s="10"/>
      <c r="AX237" s="10"/>
      <c r="AY237" s="10"/>
      <c r="AZ237" s="10"/>
      <c r="BA237" s="10"/>
      <c r="BB237" s="10"/>
      <c r="BC237" s="10"/>
      <c r="BD237" s="10"/>
    </row>
    <row r="238" spans="1:56" ht="15" customHeight="1" x14ac:dyDescent="0.2">
      <c r="A238" s="1"/>
      <c r="B238" s="239"/>
      <c r="C238" s="240"/>
      <c r="D238" s="240"/>
      <c r="E238" s="240"/>
      <c r="F238" s="240"/>
      <c r="G238" s="240"/>
      <c r="H238" s="240"/>
      <c r="I238" s="240"/>
      <c r="J238" s="240"/>
      <c r="K238" s="240"/>
      <c r="L238" s="240"/>
      <c r="M238" s="240"/>
      <c r="N238" s="240"/>
      <c r="O238" s="240"/>
      <c r="P238" s="240"/>
      <c r="Q238" s="240"/>
      <c r="R238" s="240"/>
      <c r="S238" s="240"/>
      <c r="T238" s="240"/>
      <c r="U238" s="240"/>
      <c r="V238" s="240"/>
      <c r="W238" s="240"/>
      <c r="X238" s="240"/>
      <c r="Y238" s="240"/>
      <c r="Z238" s="240"/>
      <c r="AA238" s="240"/>
      <c r="AB238" s="240"/>
      <c r="AC238" s="240"/>
      <c r="AD238" s="240"/>
      <c r="AE238" s="240"/>
      <c r="AF238" s="240"/>
      <c r="AG238" s="240"/>
      <c r="AH238" s="240"/>
      <c r="AI238" s="240"/>
      <c r="AJ238" s="240"/>
      <c r="AK238" s="240"/>
      <c r="AL238" s="240"/>
      <c r="AM238" s="240"/>
      <c r="AN238" s="240"/>
      <c r="AO238" s="240"/>
      <c r="AP238" s="241"/>
      <c r="AQ238" s="10"/>
      <c r="AR238" s="10"/>
      <c r="AS238" s="10"/>
      <c r="AT238" s="10"/>
      <c r="AU238" s="10"/>
      <c r="AV238" s="10"/>
      <c r="AW238" s="10"/>
      <c r="AX238" s="10"/>
      <c r="AY238" s="10"/>
      <c r="AZ238" s="10"/>
      <c r="BA238" s="10"/>
      <c r="BB238" s="10"/>
      <c r="BC238" s="10"/>
      <c r="BD238" s="10"/>
    </row>
    <row r="239" spans="1:56" ht="15" customHeight="1" x14ac:dyDescent="0.2">
      <c r="A239" s="1"/>
      <c r="B239" s="239"/>
      <c r="C239" s="240"/>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240"/>
      <c r="AC239" s="240"/>
      <c r="AD239" s="240"/>
      <c r="AE239" s="240"/>
      <c r="AF239" s="240"/>
      <c r="AG239" s="240"/>
      <c r="AH239" s="240"/>
      <c r="AI239" s="240"/>
      <c r="AJ239" s="240"/>
      <c r="AK239" s="240"/>
      <c r="AL239" s="240"/>
      <c r="AM239" s="240"/>
      <c r="AN239" s="240"/>
      <c r="AO239" s="240"/>
      <c r="AP239" s="241"/>
      <c r="AQ239" s="10"/>
      <c r="AR239" s="10"/>
      <c r="AS239" s="10"/>
      <c r="AT239" s="10"/>
      <c r="AU239" s="10"/>
      <c r="AV239" s="10"/>
      <c r="AW239" s="10"/>
      <c r="AX239" s="10"/>
      <c r="AY239" s="10"/>
      <c r="AZ239" s="10"/>
      <c r="BA239" s="10"/>
      <c r="BB239" s="10"/>
      <c r="BC239" s="10"/>
      <c r="BD239" s="10"/>
    </row>
    <row r="240" spans="1:56" ht="15" customHeight="1" x14ac:dyDescent="0.2">
      <c r="A240" s="1"/>
      <c r="B240" s="239"/>
      <c r="C240" s="240"/>
      <c r="D240" s="240"/>
      <c r="E240" s="240"/>
      <c r="F240" s="240"/>
      <c r="G240" s="240"/>
      <c r="H240" s="240"/>
      <c r="I240" s="240"/>
      <c r="J240" s="240"/>
      <c r="K240" s="240"/>
      <c r="L240" s="240"/>
      <c r="M240" s="240"/>
      <c r="N240" s="240"/>
      <c r="O240" s="240"/>
      <c r="P240" s="240"/>
      <c r="Q240" s="240"/>
      <c r="R240" s="240"/>
      <c r="S240" s="240"/>
      <c r="T240" s="240"/>
      <c r="U240" s="240"/>
      <c r="V240" s="240"/>
      <c r="W240" s="240"/>
      <c r="X240" s="240"/>
      <c r="Y240" s="240"/>
      <c r="Z240" s="240"/>
      <c r="AA240" s="240"/>
      <c r="AB240" s="240"/>
      <c r="AC240" s="240"/>
      <c r="AD240" s="240"/>
      <c r="AE240" s="240"/>
      <c r="AF240" s="240"/>
      <c r="AG240" s="240"/>
      <c r="AH240" s="240"/>
      <c r="AI240" s="240"/>
      <c r="AJ240" s="240"/>
      <c r="AK240" s="240"/>
      <c r="AL240" s="240"/>
      <c r="AM240" s="240"/>
      <c r="AN240" s="240"/>
      <c r="AO240" s="240"/>
      <c r="AP240" s="241"/>
      <c r="AQ240" s="10"/>
      <c r="AR240" s="10"/>
      <c r="AS240" s="10"/>
      <c r="AT240" s="10"/>
      <c r="AU240" s="10"/>
      <c r="AV240" s="10"/>
      <c r="AW240" s="10"/>
      <c r="AX240" s="10"/>
      <c r="AY240" s="10"/>
      <c r="AZ240" s="10"/>
      <c r="BA240" s="10"/>
      <c r="BB240" s="10"/>
      <c r="BC240" s="10"/>
      <c r="BD240" s="10"/>
    </row>
    <row r="241" spans="1:56" ht="15" customHeight="1" x14ac:dyDescent="0.2">
      <c r="A241" s="1"/>
      <c r="B241" s="239"/>
      <c r="C241" s="240"/>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240"/>
      <c r="AD241" s="240"/>
      <c r="AE241" s="240"/>
      <c r="AF241" s="240"/>
      <c r="AG241" s="240"/>
      <c r="AH241" s="240"/>
      <c r="AI241" s="240"/>
      <c r="AJ241" s="240"/>
      <c r="AK241" s="240"/>
      <c r="AL241" s="240"/>
      <c r="AM241" s="240"/>
      <c r="AN241" s="240"/>
      <c r="AO241" s="240"/>
      <c r="AP241" s="241"/>
      <c r="AQ241" s="10"/>
      <c r="AR241" s="10"/>
      <c r="AS241" s="10"/>
      <c r="AT241" s="10"/>
      <c r="AU241" s="10"/>
      <c r="AV241" s="10"/>
      <c r="AW241" s="10"/>
      <c r="AX241" s="10"/>
      <c r="AY241" s="10"/>
      <c r="AZ241" s="10"/>
      <c r="BA241" s="10"/>
      <c r="BB241" s="10"/>
      <c r="BC241" s="10"/>
      <c r="BD241" s="10"/>
    </row>
    <row r="242" spans="1:56" ht="15" customHeight="1" x14ac:dyDescent="0.2">
      <c r="A242" s="1"/>
      <c r="B242" s="239"/>
      <c r="C242" s="240"/>
      <c r="D242" s="240"/>
      <c r="E242" s="240"/>
      <c r="F242" s="240"/>
      <c r="G242" s="240"/>
      <c r="H242" s="240"/>
      <c r="I242" s="240"/>
      <c r="J242" s="240"/>
      <c r="K242" s="240"/>
      <c r="L242" s="240"/>
      <c r="M242" s="240"/>
      <c r="N242" s="240"/>
      <c r="O242" s="240"/>
      <c r="P242" s="240"/>
      <c r="Q242" s="240"/>
      <c r="R242" s="240"/>
      <c r="S242" s="240"/>
      <c r="T242" s="240"/>
      <c r="U242" s="240"/>
      <c r="V242" s="240"/>
      <c r="W242" s="240"/>
      <c r="X242" s="240"/>
      <c r="Y242" s="240"/>
      <c r="Z242" s="240"/>
      <c r="AA242" s="240"/>
      <c r="AB242" s="240"/>
      <c r="AC242" s="240"/>
      <c r="AD242" s="240"/>
      <c r="AE242" s="240"/>
      <c r="AF242" s="240"/>
      <c r="AG242" s="240"/>
      <c r="AH242" s="240"/>
      <c r="AI242" s="240"/>
      <c r="AJ242" s="240"/>
      <c r="AK242" s="240"/>
      <c r="AL242" s="240"/>
      <c r="AM242" s="240"/>
      <c r="AN242" s="240"/>
      <c r="AO242" s="240"/>
      <c r="AP242" s="241"/>
      <c r="AQ242" s="10"/>
      <c r="AR242" s="10"/>
      <c r="AS242" s="10"/>
      <c r="AT242" s="10"/>
      <c r="AU242" s="10"/>
      <c r="AV242" s="10"/>
      <c r="AW242" s="10"/>
      <c r="AX242" s="10"/>
      <c r="AY242" s="10"/>
      <c r="AZ242" s="10"/>
      <c r="BA242" s="10"/>
      <c r="BB242" s="10"/>
      <c r="BC242" s="10"/>
      <c r="BD242" s="10"/>
    </row>
    <row r="243" spans="1:56" ht="15" customHeight="1" x14ac:dyDescent="0.2">
      <c r="A243" s="1"/>
      <c r="B243" s="239"/>
      <c r="C243" s="240"/>
      <c r="D243" s="240"/>
      <c r="E243" s="240"/>
      <c r="F243" s="240"/>
      <c r="G243" s="240"/>
      <c r="H243" s="240"/>
      <c r="I243" s="240"/>
      <c r="J243" s="240"/>
      <c r="K243" s="240"/>
      <c r="L243" s="240"/>
      <c r="M243" s="240"/>
      <c r="N243" s="240"/>
      <c r="O243" s="240"/>
      <c r="P243" s="240"/>
      <c r="Q243" s="240"/>
      <c r="R243" s="240"/>
      <c r="S243" s="240"/>
      <c r="T243" s="240"/>
      <c r="U243" s="240"/>
      <c r="V243" s="240"/>
      <c r="W243" s="240"/>
      <c r="X243" s="240"/>
      <c r="Y243" s="240"/>
      <c r="Z243" s="240"/>
      <c r="AA243" s="240"/>
      <c r="AB243" s="240"/>
      <c r="AC243" s="240"/>
      <c r="AD243" s="240"/>
      <c r="AE243" s="240"/>
      <c r="AF243" s="240"/>
      <c r="AG243" s="240"/>
      <c r="AH243" s="240"/>
      <c r="AI243" s="240"/>
      <c r="AJ243" s="240"/>
      <c r="AK243" s="240"/>
      <c r="AL243" s="240"/>
      <c r="AM243" s="240"/>
      <c r="AN243" s="240"/>
      <c r="AO243" s="240"/>
      <c r="AP243" s="241"/>
      <c r="AQ243" s="10"/>
      <c r="AR243" s="10"/>
      <c r="AS243" s="10"/>
      <c r="AT243" s="10"/>
      <c r="AU243" s="10"/>
      <c r="AV243" s="10"/>
      <c r="AW243" s="10"/>
      <c r="AX243" s="10"/>
      <c r="AY243" s="10"/>
      <c r="AZ243" s="10"/>
      <c r="BA243" s="10"/>
      <c r="BB243" s="10"/>
      <c r="BC243" s="10"/>
      <c r="BD243" s="10"/>
    </row>
    <row r="244" spans="1:56" ht="15" customHeight="1" x14ac:dyDescent="0.2">
      <c r="A244" s="1"/>
      <c r="B244" s="239"/>
      <c r="C244" s="240"/>
      <c r="D244" s="240"/>
      <c r="E244" s="240"/>
      <c r="F244" s="240"/>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240"/>
      <c r="AC244" s="240"/>
      <c r="AD244" s="240"/>
      <c r="AE244" s="240"/>
      <c r="AF244" s="240"/>
      <c r="AG244" s="240"/>
      <c r="AH244" s="240"/>
      <c r="AI244" s="240"/>
      <c r="AJ244" s="240"/>
      <c r="AK244" s="240"/>
      <c r="AL244" s="240"/>
      <c r="AM244" s="240"/>
      <c r="AN244" s="240"/>
      <c r="AO244" s="240"/>
      <c r="AP244" s="241"/>
      <c r="AQ244" s="10"/>
      <c r="AR244" s="10"/>
      <c r="AS244" s="10"/>
      <c r="AT244" s="10"/>
      <c r="AU244" s="10"/>
      <c r="AV244" s="10"/>
      <c r="AW244" s="10"/>
      <c r="AX244" s="10"/>
      <c r="AY244" s="10"/>
      <c r="AZ244" s="10"/>
      <c r="BA244" s="10"/>
      <c r="BB244" s="10"/>
      <c r="BC244" s="10"/>
      <c r="BD244" s="10"/>
    </row>
    <row r="245" spans="1:56" ht="15" customHeight="1" x14ac:dyDescent="0.2">
      <c r="A245" s="1"/>
      <c r="B245" s="239"/>
      <c r="C245" s="240"/>
      <c r="D245" s="240"/>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c r="AE245" s="240"/>
      <c r="AF245" s="240"/>
      <c r="AG245" s="240"/>
      <c r="AH245" s="240"/>
      <c r="AI245" s="240"/>
      <c r="AJ245" s="240"/>
      <c r="AK245" s="240"/>
      <c r="AL245" s="240"/>
      <c r="AM245" s="240"/>
      <c r="AN245" s="240"/>
      <c r="AO245" s="240"/>
      <c r="AP245" s="241"/>
      <c r="AQ245" s="10"/>
      <c r="AR245" s="10"/>
      <c r="AS245" s="10"/>
      <c r="AT245" s="10"/>
      <c r="AU245" s="10"/>
      <c r="AV245" s="10"/>
      <c r="AW245" s="10"/>
      <c r="AX245" s="10"/>
      <c r="AY245" s="10"/>
      <c r="AZ245" s="10"/>
      <c r="BA245" s="10"/>
      <c r="BB245" s="10"/>
      <c r="BC245" s="10"/>
      <c r="BD245" s="10"/>
    </row>
    <row r="246" spans="1:56" ht="15" customHeight="1" x14ac:dyDescent="0.2">
      <c r="A246" s="1"/>
      <c r="B246" s="242"/>
      <c r="C246" s="243"/>
      <c r="D246" s="243"/>
      <c r="E246" s="243"/>
      <c r="F246" s="243"/>
      <c r="G246" s="243"/>
      <c r="H246" s="243"/>
      <c r="I246" s="243"/>
      <c r="J246" s="243"/>
      <c r="K246" s="243"/>
      <c r="L246" s="243"/>
      <c r="M246" s="243"/>
      <c r="N246" s="243"/>
      <c r="O246" s="243"/>
      <c r="P246" s="243"/>
      <c r="Q246" s="243"/>
      <c r="R246" s="243"/>
      <c r="S246" s="243"/>
      <c r="T246" s="243"/>
      <c r="U246" s="243"/>
      <c r="V246" s="243"/>
      <c r="W246" s="243"/>
      <c r="X246" s="243"/>
      <c r="Y246" s="243"/>
      <c r="Z246" s="243"/>
      <c r="AA246" s="243"/>
      <c r="AB246" s="243"/>
      <c r="AC246" s="243"/>
      <c r="AD246" s="243"/>
      <c r="AE246" s="243"/>
      <c r="AF246" s="243"/>
      <c r="AG246" s="243"/>
      <c r="AH246" s="243"/>
      <c r="AI246" s="243"/>
      <c r="AJ246" s="243"/>
      <c r="AK246" s="243"/>
      <c r="AL246" s="243"/>
      <c r="AM246" s="243"/>
      <c r="AN246" s="243"/>
      <c r="AO246" s="243"/>
      <c r="AP246" s="244"/>
      <c r="AQ246" s="10"/>
      <c r="AR246" s="10"/>
      <c r="AS246" s="10"/>
      <c r="AT246" s="10"/>
      <c r="AU246" s="10"/>
      <c r="AV246" s="10"/>
      <c r="AW246" s="10"/>
      <c r="AX246" s="10"/>
      <c r="AY246" s="10"/>
      <c r="AZ246" s="10"/>
      <c r="BA246" s="10"/>
      <c r="BB246" s="10"/>
      <c r="BC246" s="10"/>
      <c r="BD246" s="10"/>
    </row>
    <row r="247" spans="1:56" ht="15" customHeight="1" x14ac:dyDescent="0.2">
      <c r="A247" s="1"/>
      <c r="B247" s="40"/>
      <c r="C247" s="40"/>
      <c r="D247" s="73"/>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10"/>
      <c r="AR247" s="10"/>
      <c r="AS247" s="10"/>
      <c r="AT247" s="10"/>
      <c r="AU247" s="10"/>
      <c r="AV247" s="10"/>
      <c r="AW247" s="10"/>
      <c r="AX247" s="10"/>
      <c r="AY247" s="10"/>
      <c r="AZ247" s="10"/>
      <c r="BA247" s="10"/>
      <c r="BB247" s="10"/>
      <c r="BC247" s="10"/>
      <c r="BD247" s="10"/>
    </row>
    <row r="248" spans="1:56" ht="15" customHeight="1" x14ac:dyDescent="0.2">
      <c r="A248" s="1">
        <v>24</v>
      </c>
      <c r="B248" s="246" t="s">
        <v>184</v>
      </c>
      <c r="C248" s="246"/>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10"/>
      <c r="AR248" s="10"/>
      <c r="AS248" s="10"/>
      <c r="AT248" s="10"/>
      <c r="AU248" s="10"/>
      <c r="AV248" s="10"/>
      <c r="AW248" s="10"/>
      <c r="AX248" s="10"/>
      <c r="AY248" s="10"/>
      <c r="AZ248" s="10"/>
      <c r="BA248" s="10"/>
      <c r="BB248" s="10"/>
      <c r="BC248" s="10"/>
      <c r="BD248" s="10"/>
    </row>
    <row r="249" spans="1:56" ht="2.25" customHeight="1" x14ac:dyDescent="0.2">
      <c r="A249" s="1"/>
      <c r="B249" s="10"/>
      <c r="C249" s="10"/>
      <c r="D249" s="67"/>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row>
    <row r="250" spans="1:56" ht="15" customHeight="1" x14ac:dyDescent="0.2">
      <c r="A250" s="1"/>
      <c r="B250" s="144" t="s">
        <v>54</v>
      </c>
      <c r="C250" s="144"/>
      <c r="D250" s="247"/>
      <c r="E250" s="41"/>
      <c r="F250" s="41"/>
      <c r="G250" s="22"/>
      <c r="H250" s="144" t="s">
        <v>55</v>
      </c>
      <c r="I250" s="247"/>
      <c r="J250" s="41"/>
      <c r="K250" s="41"/>
      <c r="L250" s="41"/>
      <c r="M250" s="41"/>
      <c r="N250" s="42"/>
      <c r="O250" s="42"/>
      <c r="P250" s="42"/>
      <c r="Q250" s="42"/>
      <c r="R250" s="42"/>
      <c r="S250" s="42"/>
      <c r="T250" s="42"/>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row>
    <row r="251" spans="1:56" ht="15" customHeight="1" x14ac:dyDescent="0.2">
      <c r="A251" s="1"/>
      <c r="B251" s="10"/>
      <c r="C251" s="10"/>
      <c r="D251" s="67"/>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row>
    <row r="252" spans="1:56" ht="15" customHeight="1" x14ac:dyDescent="0.2">
      <c r="A252" s="1">
        <v>25</v>
      </c>
      <c r="B252" s="163" t="s">
        <v>185</v>
      </c>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0"/>
      <c r="AR252" s="10"/>
      <c r="AS252" s="10"/>
      <c r="AT252" s="10"/>
      <c r="AU252" s="10"/>
      <c r="AV252" s="10"/>
      <c r="AW252" s="10"/>
      <c r="AX252" s="10"/>
      <c r="AY252" s="10"/>
      <c r="AZ252" s="10"/>
      <c r="BA252" s="10"/>
      <c r="BB252" s="10"/>
      <c r="BC252" s="10"/>
      <c r="BD252" s="10"/>
    </row>
    <row r="253" spans="1:56" ht="2.25" customHeight="1" x14ac:dyDescent="0.2">
      <c r="A253" s="1"/>
      <c r="B253" s="10"/>
      <c r="C253" s="10"/>
      <c r="D253" s="69"/>
      <c r="E253" s="42"/>
      <c r="F253" s="42"/>
      <c r="G253" s="22"/>
      <c r="H253" s="10"/>
      <c r="I253" s="22"/>
      <c r="J253" s="43"/>
      <c r="K253" s="43"/>
      <c r="L253" s="43"/>
      <c r="M253" s="42"/>
      <c r="N253" s="42"/>
      <c r="O253" s="42"/>
      <c r="P253" s="42"/>
      <c r="Q253" s="42"/>
      <c r="R253" s="42"/>
      <c r="S253" s="42"/>
      <c r="T253" s="42"/>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row>
    <row r="254" spans="1:56" ht="15" customHeight="1" x14ac:dyDescent="0.2">
      <c r="A254" s="1"/>
      <c r="B254" s="245" t="s">
        <v>186</v>
      </c>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0"/>
      <c r="AR254" s="10"/>
      <c r="AS254" s="10"/>
      <c r="AT254" s="10"/>
      <c r="AU254" s="10"/>
      <c r="AV254" s="10"/>
      <c r="AW254" s="10"/>
      <c r="AX254" s="10"/>
      <c r="AY254" s="10"/>
      <c r="AZ254" s="10"/>
      <c r="BA254" s="10"/>
      <c r="BB254" s="10"/>
      <c r="BC254" s="10"/>
      <c r="BD254" s="10"/>
    </row>
    <row r="255" spans="1:56" ht="2.25" customHeight="1" x14ac:dyDescent="0.2">
      <c r="A255" s="1"/>
      <c r="B255" s="10"/>
      <c r="C255" s="10"/>
      <c r="D255" s="69"/>
      <c r="E255" s="42"/>
      <c r="F255" s="42"/>
      <c r="G255" s="22"/>
      <c r="H255" s="10"/>
      <c r="I255" s="22"/>
      <c r="J255" s="43"/>
      <c r="K255" s="43"/>
      <c r="L255" s="43"/>
      <c r="M255" s="42"/>
      <c r="N255" s="42"/>
      <c r="O255" s="42"/>
      <c r="P255" s="42"/>
      <c r="Q255" s="42"/>
      <c r="R255" s="42"/>
      <c r="S255" s="42"/>
      <c r="T255" s="42"/>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row>
    <row r="256" spans="1:56" ht="15" customHeight="1" x14ac:dyDescent="0.2">
      <c r="A256" s="1"/>
      <c r="B256" s="248"/>
      <c r="C256" s="248"/>
      <c r="D256" s="67"/>
      <c r="E256" s="249" t="s">
        <v>187</v>
      </c>
      <c r="F256" s="249"/>
      <c r="G256" s="249"/>
      <c r="H256" s="249"/>
      <c r="I256" s="249"/>
      <c r="J256" s="43"/>
      <c r="K256" s="43"/>
      <c r="L256" s="43"/>
      <c r="M256" s="42"/>
      <c r="N256" s="42"/>
      <c r="O256" s="42"/>
      <c r="P256" s="42"/>
      <c r="Q256" s="42"/>
      <c r="R256" s="42"/>
      <c r="S256" s="42"/>
      <c r="T256" s="42"/>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row>
    <row r="257" spans="1:56" ht="2.25" customHeight="1" x14ac:dyDescent="0.2">
      <c r="A257" s="1"/>
      <c r="B257" s="10"/>
      <c r="C257" s="10"/>
      <c r="D257" s="67"/>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row>
    <row r="258" spans="1:56" ht="15" customHeight="1" x14ac:dyDescent="0.2">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c r="AN258" s="123"/>
      <c r="AO258" s="123"/>
      <c r="AP258" s="123"/>
      <c r="AQ258" s="10"/>
      <c r="AR258" s="10"/>
      <c r="AS258" s="10"/>
      <c r="AT258" s="10"/>
      <c r="AU258" s="10"/>
      <c r="AV258" s="10"/>
      <c r="AW258" s="10"/>
      <c r="AX258" s="10"/>
      <c r="AY258" s="10"/>
      <c r="AZ258" s="10"/>
      <c r="BA258" s="10"/>
      <c r="BB258" s="10"/>
      <c r="BC258" s="10"/>
      <c r="BD258" s="10"/>
    </row>
    <row r="259" spans="1:56" ht="15" customHeight="1" x14ac:dyDescent="0.2">
      <c r="A259" s="1">
        <v>26</v>
      </c>
      <c r="B259" s="116" t="s">
        <v>78</v>
      </c>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c r="AQ259" s="10"/>
      <c r="AR259" s="10"/>
      <c r="AS259" s="10"/>
      <c r="AT259" s="10"/>
      <c r="AU259" s="10"/>
      <c r="AV259" s="10"/>
      <c r="AW259" s="10"/>
      <c r="AX259" s="10"/>
      <c r="AY259" s="10"/>
      <c r="AZ259" s="10"/>
      <c r="BA259" s="10"/>
      <c r="BB259" s="10"/>
      <c r="BC259" s="10"/>
      <c r="BD259" s="10"/>
    </row>
    <row r="260" spans="1:56" ht="2.25" customHeight="1" x14ac:dyDescent="0.2">
      <c r="A260" s="1"/>
      <c r="B260" s="10"/>
      <c r="C260" s="10"/>
      <c r="D260" s="67"/>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row>
    <row r="261" spans="1:56" ht="15" customHeight="1" x14ac:dyDescent="0.2">
      <c r="A261" s="1"/>
      <c r="B261" s="10"/>
      <c r="C261" s="20" t="s">
        <v>188</v>
      </c>
      <c r="D261" s="67"/>
      <c r="E261" s="20"/>
      <c r="F261" s="20"/>
      <c r="G261" s="20"/>
      <c r="H261" s="20"/>
      <c r="I261" s="20"/>
      <c r="J261" s="20"/>
      <c r="K261" s="20"/>
      <c r="L261" s="20"/>
      <c r="M261" s="20"/>
      <c r="N261" s="20"/>
      <c r="O261" s="20"/>
      <c r="P261" s="20"/>
      <c r="Q261" s="20"/>
      <c r="R261" s="20"/>
      <c r="S261" s="20"/>
      <c r="T261" s="20"/>
      <c r="U261" s="20"/>
      <c r="V261" s="20"/>
      <c r="W261" s="250"/>
      <c r="X261" s="251"/>
      <c r="Y261" s="251"/>
      <c r="Z261" s="251"/>
      <c r="AA261" s="251"/>
      <c r="AB261" s="251"/>
      <c r="AC261" s="251"/>
      <c r="AD261" s="251"/>
      <c r="AE261" s="252"/>
      <c r="AF261" s="144" t="s">
        <v>79</v>
      </c>
      <c r="AG261" s="144"/>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row>
    <row r="262" spans="1:56" ht="2.25" customHeight="1" x14ac:dyDescent="0.2">
      <c r="A262" s="1"/>
      <c r="B262" s="10"/>
      <c r="C262" s="10"/>
      <c r="D262" s="67"/>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row>
    <row r="263" spans="1:56" ht="15" customHeight="1" x14ac:dyDescent="0.2">
      <c r="A263" s="1"/>
      <c r="B263" s="114" t="s">
        <v>80</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c r="AO263" s="114"/>
      <c r="AP263" s="114"/>
      <c r="AQ263" s="10"/>
      <c r="AR263" s="10"/>
      <c r="AS263" s="10"/>
      <c r="AT263" s="10"/>
      <c r="AU263" s="10"/>
      <c r="AV263" s="10"/>
      <c r="AW263" s="10"/>
      <c r="AX263" s="10"/>
      <c r="AY263" s="10"/>
      <c r="AZ263" s="10"/>
      <c r="BA263" s="10"/>
      <c r="BB263" s="10"/>
      <c r="BC263" s="10"/>
      <c r="BD263" s="10"/>
    </row>
    <row r="264" spans="1:56" ht="2.25" customHeight="1" x14ac:dyDescent="0.2">
      <c r="A264" s="1"/>
      <c r="B264" s="10"/>
      <c r="C264" s="10"/>
      <c r="D264" s="67"/>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row>
    <row r="265" spans="1:56" ht="15" customHeight="1" x14ac:dyDescent="0.2">
      <c r="A265" s="1"/>
      <c r="B265" s="10"/>
      <c r="C265" s="144" t="s">
        <v>32</v>
      </c>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c r="AQ265" s="10"/>
      <c r="AR265" s="10"/>
      <c r="AS265" s="10"/>
      <c r="AT265" s="10"/>
      <c r="AU265" s="10"/>
      <c r="AV265" s="10"/>
      <c r="AW265" s="10"/>
      <c r="AX265" s="10"/>
      <c r="AY265" s="10"/>
      <c r="AZ265" s="10"/>
      <c r="BA265" s="10"/>
      <c r="BB265" s="10"/>
      <c r="BC265" s="10"/>
      <c r="BD265" s="10"/>
    </row>
    <row r="266" spans="1:56" ht="15" customHeight="1" x14ac:dyDescent="0.2">
      <c r="A266" s="1"/>
      <c r="B266" s="10"/>
      <c r="C266" s="10"/>
      <c r="D266" s="67"/>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row>
    <row r="267" spans="1:56" ht="15" customHeight="1" x14ac:dyDescent="0.2">
      <c r="A267" s="44">
        <v>27</v>
      </c>
      <c r="B267" s="219" t="s">
        <v>81</v>
      </c>
      <c r="C267" s="219"/>
      <c r="D267" s="219"/>
      <c r="E267" s="219"/>
      <c r="F267" s="219"/>
      <c r="G267" s="219"/>
      <c r="H267" s="219"/>
      <c r="I267" s="219"/>
      <c r="J267" s="219"/>
      <c r="K267" s="219"/>
      <c r="L267" s="219"/>
      <c r="M267" s="219"/>
      <c r="N267" s="219"/>
      <c r="O267" s="219"/>
      <c r="P267" s="219"/>
      <c r="Q267" s="219"/>
      <c r="R267" s="219"/>
      <c r="S267" s="219"/>
      <c r="T267" s="219"/>
      <c r="U267" s="219"/>
      <c r="V267" s="219"/>
      <c r="W267" s="219"/>
      <c r="X267" s="219"/>
      <c r="Y267" s="219"/>
      <c r="Z267" s="219"/>
      <c r="AA267" s="219"/>
      <c r="AB267" s="219"/>
      <c r="AC267" s="219"/>
      <c r="AD267" s="219"/>
      <c r="AE267" s="219"/>
      <c r="AF267" s="219"/>
      <c r="AG267" s="219"/>
      <c r="AH267" s="219"/>
      <c r="AI267" s="219"/>
      <c r="AJ267" s="219"/>
      <c r="AK267" s="219"/>
      <c r="AL267" s="219"/>
      <c r="AM267" s="219"/>
      <c r="AN267" s="219"/>
      <c r="AO267" s="219"/>
      <c r="AP267" s="219"/>
      <c r="AQ267" s="10"/>
      <c r="AR267" s="10"/>
      <c r="AS267" s="10"/>
      <c r="AT267" s="10"/>
      <c r="AU267" s="10"/>
      <c r="AV267" s="10"/>
      <c r="AW267" s="10"/>
      <c r="AX267" s="10"/>
      <c r="AY267" s="10"/>
      <c r="AZ267" s="10"/>
      <c r="BA267" s="10"/>
      <c r="BB267" s="10"/>
      <c r="BC267" s="10"/>
      <c r="BD267" s="10"/>
    </row>
    <row r="268" spans="1:56" ht="2.25" customHeight="1" x14ac:dyDescent="0.2">
      <c r="A268" s="44"/>
      <c r="B268" s="219"/>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c r="AA268" s="219"/>
      <c r="AB268" s="219"/>
      <c r="AC268" s="219"/>
      <c r="AD268" s="219"/>
      <c r="AE268" s="219"/>
      <c r="AF268" s="219"/>
      <c r="AG268" s="219"/>
      <c r="AH268" s="219"/>
      <c r="AI268" s="219"/>
      <c r="AJ268" s="219"/>
      <c r="AK268" s="219"/>
      <c r="AL268" s="219"/>
      <c r="AM268" s="219"/>
      <c r="AN268" s="219"/>
      <c r="AO268" s="219"/>
      <c r="AP268" s="219"/>
      <c r="AQ268" s="10"/>
      <c r="AR268" s="10"/>
      <c r="AS268" s="10"/>
      <c r="AT268" s="10"/>
      <c r="AU268" s="10"/>
      <c r="AV268" s="10"/>
      <c r="AW268" s="10"/>
      <c r="AX268" s="10"/>
      <c r="AY268" s="10"/>
      <c r="AZ268" s="10"/>
      <c r="BA268" s="10"/>
      <c r="BB268" s="10"/>
      <c r="BC268" s="10"/>
      <c r="BD268" s="10"/>
    </row>
    <row r="269" spans="1:56" ht="15" customHeight="1" x14ac:dyDescent="0.2">
      <c r="A269" s="1"/>
      <c r="B269" s="10"/>
      <c r="C269" s="10" t="s">
        <v>189</v>
      </c>
      <c r="D269" s="67"/>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row>
    <row r="270" spans="1:56" ht="2.25" customHeight="1" x14ac:dyDescent="0.2">
      <c r="A270" s="1"/>
      <c r="B270" s="10"/>
      <c r="C270" s="10"/>
      <c r="D270" s="67"/>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row>
    <row r="271" spans="1:56" ht="15" customHeight="1" x14ac:dyDescent="0.2">
      <c r="A271" s="1"/>
      <c r="B271" s="10"/>
      <c r="C271" s="10" t="s">
        <v>190</v>
      </c>
      <c r="D271" s="67"/>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row>
    <row r="272" spans="1:56" ht="15" customHeight="1" x14ac:dyDescent="0.2">
      <c r="A272" s="1"/>
      <c r="B272" s="10"/>
      <c r="C272" s="10"/>
      <c r="D272" s="67"/>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row>
    <row r="273" spans="1:56" ht="15" customHeight="1" x14ac:dyDescent="0.2">
      <c r="A273" s="1">
        <v>28</v>
      </c>
      <c r="B273" s="122" t="s">
        <v>82</v>
      </c>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c r="AK273" s="144"/>
      <c r="AL273" s="144"/>
      <c r="AM273" s="144"/>
      <c r="AN273" s="144"/>
      <c r="AO273" s="144"/>
      <c r="AP273" s="144"/>
      <c r="AQ273" s="10"/>
      <c r="AR273" s="10"/>
      <c r="AS273" s="10"/>
      <c r="AT273" s="10"/>
      <c r="AU273" s="10"/>
      <c r="AV273" s="10"/>
      <c r="AW273" s="10"/>
      <c r="AX273" s="10"/>
      <c r="AY273" s="10"/>
      <c r="AZ273" s="10"/>
      <c r="BA273" s="10"/>
      <c r="BB273" s="10"/>
      <c r="BC273" s="10"/>
      <c r="BD273" s="10"/>
    </row>
    <row r="274" spans="1:56" ht="2.25" customHeight="1" x14ac:dyDescent="0.2">
      <c r="A274" s="1"/>
      <c r="B274" s="10"/>
      <c r="C274" s="10"/>
      <c r="D274" s="67"/>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row>
    <row r="275" spans="1:56" ht="15" customHeight="1" x14ac:dyDescent="0.2">
      <c r="A275" s="45"/>
      <c r="B275" s="46"/>
      <c r="C275" s="120" t="s">
        <v>83</v>
      </c>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0"/>
      <c r="AR275" s="10"/>
      <c r="AS275" s="10"/>
      <c r="AT275" s="10"/>
      <c r="AU275" s="10"/>
      <c r="AV275" s="10"/>
      <c r="AW275" s="10"/>
      <c r="AX275" s="10"/>
      <c r="AY275" s="10"/>
      <c r="AZ275" s="10"/>
      <c r="BA275" s="10"/>
      <c r="BB275" s="10"/>
      <c r="BC275" s="10"/>
      <c r="BD275" s="10"/>
    </row>
    <row r="276" spans="1:56" ht="2.25" customHeight="1" x14ac:dyDescent="0.2">
      <c r="A276" s="45"/>
      <c r="B276" s="46"/>
      <c r="C276" s="46"/>
      <c r="D276" s="48"/>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10"/>
      <c r="AR276" s="10"/>
      <c r="AS276" s="10"/>
      <c r="AT276" s="10"/>
      <c r="AU276" s="10"/>
      <c r="AV276" s="10"/>
      <c r="AW276" s="10"/>
      <c r="AX276" s="10"/>
      <c r="AY276" s="10"/>
      <c r="AZ276" s="10"/>
      <c r="BA276" s="10"/>
      <c r="BB276" s="10"/>
      <c r="BC276" s="10"/>
      <c r="BD276" s="10"/>
    </row>
    <row r="277" spans="1:56" ht="15" customHeight="1" x14ac:dyDescent="0.2">
      <c r="A277" s="45"/>
      <c r="B277" s="46"/>
      <c r="C277" s="120" t="s">
        <v>84</v>
      </c>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0"/>
      <c r="AR277" s="10"/>
      <c r="AS277" s="10"/>
      <c r="AT277" s="10"/>
      <c r="AU277" s="10"/>
      <c r="AV277" s="10"/>
      <c r="AW277" s="10"/>
      <c r="AX277" s="10"/>
      <c r="AY277" s="10"/>
      <c r="AZ277" s="10"/>
      <c r="BA277" s="10"/>
      <c r="BB277" s="10"/>
      <c r="BC277" s="10"/>
      <c r="BD277" s="10"/>
    </row>
    <row r="278" spans="1:56" ht="2.25" customHeight="1" x14ac:dyDescent="0.2">
      <c r="A278" s="45"/>
      <c r="B278" s="46"/>
      <c r="C278" s="46"/>
      <c r="D278" s="48"/>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10"/>
      <c r="AR278" s="10"/>
      <c r="AS278" s="10"/>
      <c r="AT278" s="10"/>
      <c r="AU278" s="10"/>
      <c r="AV278" s="10"/>
      <c r="AW278" s="10"/>
      <c r="AX278" s="10"/>
      <c r="AY278" s="10"/>
      <c r="AZ278" s="10"/>
      <c r="BA278" s="10"/>
      <c r="BB278" s="10"/>
      <c r="BC278" s="10"/>
      <c r="BD278" s="10"/>
    </row>
    <row r="279" spans="1:56" ht="15" customHeight="1" x14ac:dyDescent="0.2">
      <c r="A279" s="45"/>
      <c r="B279" s="46"/>
      <c r="C279" s="120" t="s">
        <v>85</v>
      </c>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0"/>
      <c r="AR279" s="10"/>
      <c r="AS279" s="10"/>
      <c r="AT279" s="10"/>
      <c r="AU279" s="10"/>
      <c r="AV279" s="10"/>
      <c r="AW279" s="10"/>
      <c r="AX279" s="10"/>
      <c r="AY279" s="10"/>
      <c r="AZ279" s="10"/>
      <c r="BA279" s="10"/>
      <c r="BB279" s="10"/>
      <c r="BC279" s="10"/>
      <c r="BD279" s="10"/>
    </row>
    <row r="280" spans="1:56" ht="2.25" customHeight="1" x14ac:dyDescent="0.2">
      <c r="A280" s="45"/>
      <c r="B280" s="46"/>
      <c r="C280" s="46"/>
      <c r="D280" s="48"/>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10"/>
      <c r="AR280" s="10"/>
      <c r="AS280" s="10"/>
      <c r="AT280" s="10"/>
      <c r="AU280" s="10"/>
      <c r="AV280" s="10"/>
      <c r="AW280" s="10"/>
      <c r="AX280" s="10"/>
      <c r="AY280" s="10"/>
      <c r="AZ280" s="10"/>
      <c r="BA280" s="10"/>
      <c r="BB280" s="10"/>
      <c r="BC280" s="10"/>
      <c r="BD280" s="10"/>
    </row>
    <row r="281" spans="1:56" ht="15" customHeight="1" x14ac:dyDescent="0.2">
      <c r="A281" s="8"/>
      <c r="B281" s="10"/>
      <c r="C281" s="164" t="s">
        <v>191</v>
      </c>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0"/>
      <c r="AR281" s="10"/>
      <c r="AS281" s="10"/>
      <c r="AT281" s="10"/>
      <c r="AU281" s="10"/>
      <c r="AV281" s="10"/>
      <c r="AW281" s="10"/>
      <c r="AX281" s="10"/>
      <c r="AY281" s="10"/>
      <c r="AZ281" s="10"/>
      <c r="BA281" s="10"/>
      <c r="BB281" s="10"/>
      <c r="BC281" s="10"/>
      <c r="BD281" s="10"/>
    </row>
    <row r="282" spans="1:56" ht="2.25" customHeight="1" x14ac:dyDescent="0.2">
      <c r="A282" s="45"/>
      <c r="B282" s="46"/>
      <c r="C282" s="46"/>
      <c r="D282" s="48"/>
      <c r="E282" s="46"/>
      <c r="F282" s="46"/>
      <c r="G282" s="46"/>
      <c r="H282" s="46"/>
      <c r="I282" s="46"/>
      <c r="J282" s="46"/>
      <c r="K282" s="46"/>
      <c r="L282" s="46"/>
      <c r="M282" s="46"/>
      <c r="N282" s="46"/>
      <c r="O282" s="46"/>
      <c r="P282" s="46"/>
      <c r="Q282" s="46"/>
      <c r="R282" s="46"/>
      <c r="S282" s="46"/>
      <c r="T282" s="46"/>
      <c r="U282" s="46"/>
      <c r="V282" s="46"/>
      <c r="W282" s="46"/>
      <c r="X282" s="46"/>
      <c r="Y282" s="46"/>
      <c r="Z282" s="46"/>
      <c r="AA282" s="47"/>
      <c r="AB282" s="46"/>
      <c r="AC282" s="46"/>
      <c r="AD282" s="46"/>
      <c r="AE282" s="46"/>
      <c r="AF282" s="46"/>
      <c r="AG282" s="46"/>
      <c r="AH282" s="46"/>
      <c r="AI282" s="46"/>
      <c r="AJ282" s="46"/>
      <c r="AK282" s="46"/>
      <c r="AL282" s="46"/>
      <c r="AM282" s="46"/>
      <c r="AN282" s="46"/>
      <c r="AO282" s="46"/>
      <c r="AP282" s="46"/>
      <c r="AQ282" s="10"/>
      <c r="AR282" s="10"/>
      <c r="AS282" s="10"/>
      <c r="AT282" s="10"/>
      <c r="AU282" s="10"/>
      <c r="AV282" s="10"/>
      <c r="AW282" s="10"/>
      <c r="AX282" s="10"/>
      <c r="AY282" s="10"/>
      <c r="AZ282" s="10"/>
      <c r="BA282" s="10"/>
      <c r="BB282" s="10"/>
      <c r="BC282" s="10"/>
      <c r="BD282" s="10"/>
    </row>
    <row r="283" spans="1:56" ht="15" customHeight="1" x14ac:dyDescent="0.2">
      <c r="A283" s="45"/>
      <c r="B283" s="46"/>
      <c r="C283" s="46" t="s">
        <v>86</v>
      </c>
      <c r="D283" s="48"/>
      <c r="E283" s="46"/>
      <c r="F283" s="48"/>
      <c r="G283" s="49"/>
      <c r="H283" s="49"/>
      <c r="I283" s="49"/>
      <c r="J283" s="256"/>
      <c r="K283" s="257"/>
      <c r="L283" s="257"/>
      <c r="M283" s="257"/>
      <c r="N283" s="257"/>
      <c r="O283" s="257"/>
      <c r="P283" s="257"/>
      <c r="Q283" s="257"/>
      <c r="R283" s="257"/>
      <c r="S283" s="257"/>
      <c r="T283" s="257"/>
      <c r="U283" s="257"/>
      <c r="V283" s="257"/>
      <c r="W283" s="257"/>
      <c r="X283" s="257"/>
      <c r="Y283" s="257"/>
      <c r="Z283" s="257"/>
      <c r="AA283" s="257"/>
      <c r="AB283" s="257"/>
      <c r="AC283" s="257"/>
      <c r="AD283" s="257"/>
      <c r="AE283" s="257"/>
      <c r="AF283" s="257"/>
      <c r="AG283" s="257"/>
      <c r="AH283" s="257"/>
      <c r="AI283" s="257"/>
      <c r="AJ283" s="257"/>
      <c r="AK283" s="257"/>
      <c r="AL283" s="257"/>
      <c r="AM283" s="257"/>
      <c r="AN283" s="257"/>
      <c r="AO283" s="257"/>
      <c r="AP283" s="258"/>
      <c r="AQ283" s="10"/>
      <c r="AR283" s="10"/>
      <c r="AS283" s="10"/>
      <c r="AT283" s="10"/>
      <c r="AU283" s="10"/>
      <c r="AV283" s="10"/>
      <c r="AW283" s="10"/>
      <c r="AX283" s="10"/>
      <c r="AY283" s="10"/>
      <c r="AZ283" s="10"/>
      <c r="BA283" s="10"/>
      <c r="BB283" s="10"/>
      <c r="BC283" s="10"/>
      <c r="BD283" s="10"/>
    </row>
    <row r="284" spans="1:56" ht="15" customHeight="1" x14ac:dyDescent="0.2">
      <c r="A284" s="45"/>
      <c r="B284" s="46"/>
      <c r="C284" s="46"/>
      <c r="D284" s="48"/>
      <c r="E284" s="46"/>
      <c r="F284" s="48"/>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10"/>
      <c r="AR284" s="10"/>
      <c r="AS284" s="10"/>
      <c r="AT284" s="10"/>
      <c r="AU284" s="10"/>
      <c r="AV284" s="10"/>
      <c r="AW284" s="10"/>
      <c r="AX284" s="10"/>
      <c r="AY284" s="10"/>
      <c r="AZ284" s="10"/>
      <c r="BA284" s="10"/>
      <c r="BB284" s="10"/>
      <c r="BC284" s="10"/>
      <c r="BD284" s="10"/>
    </row>
    <row r="285" spans="1:56" ht="15" customHeight="1" x14ac:dyDescent="0.2">
      <c r="A285" s="44">
        <v>29</v>
      </c>
      <c r="B285" s="219" t="s">
        <v>192</v>
      </c>
      <c r="C285" s="219"/>
      <c r="D285" s="219"/>
      <c r="E285" s="219"/>
      <c r="F285" s="219"/>
      <c r="G285" s="219"/>
      <c r="H285" s="219"/>
      <c r="I285" s="219"/>
      <c r="J285" s="219"/>
      <c r="K285" s="219"/>
      <c r="L285" s="219"/>
      <c r="M285" s="219"/>
      <c r="N285" s="219"/>
      <c r="O285" s="219"/>
      <c r="P285" s="219"/>
      <c r="Q285" s="219"/>
      <c r="R285" s="219"/>
      <c r="S285" s="219"/>
      <c r="T285" s="219"/>
      <c r="U285" s="219"/>
      <c r="V285" s="219"/>
      <c r="W285" s="219"/>
      <c r="X285" s="219"/>
      <c r="Y285" s="219"/>
      <c r="Z285" s="219"/>
      <c r="AA285" s="219"/>
      <c r="AB285" s="219"/>
      <c r="AC285" s="219"/>
      <c r="AD285" s="219"/>
      <c r="AE285" s="219"/>
      <c r="AF285" s="219"/>
      <c r="AG285" s="219"/>
      <c r="AH285" s="219"/>
      <c r="AI285" s="219"/>
      <c r="AJ285" s="219"/>
      <c r="AK285" s="219"/>
      <c r="AL285" s="219"/>
      <c r="AM285" s="219"/>
      <c r="AN285" s="219"/>
      <c r="AO285" s="219"/>
      <c r="AP285" s="219"/>
      <c r="AQ285" s="10"/>
      <c r="AR285" s="10"/>
      <c r="AS285" s="10"/>
      <c r="AT285" s="10"/>
      <c r="AU285" s="10"/>
      <c r="AV285" s="10"/>
      <c r="AW285" s="10"/>
      <c r="AX285" s="10"/>
      <c r="AY285" s="10"/>
      <c r="AZ285" s="10"/>
      <c r="BA285" s="10"/>
      <c r="BB285" s="10"/>
      <c r="BC285" s="10"/>
      <c r="BD285" s="10"/>
    </row>
    <row r="286" spans="1:56" ht="15" customHeight="1" x14ac:dyDescent="0.2">
      <c r="A286" s="44"/>
      <c r="B286" s="219"/>
      <c r="C286" s="219"/>
      <c r="D286" s="219"/>
      <c r="E286" s="219"/>
      <c r="F286" s="219"/>
      <c r="G286" s="219"/>
      <c r="H286" s="219"/>
      <c r="I286" s="219"/>
      <c r="J286" s="219"/>
      <c r="K286" s="219"/>
      <c r="L286" s="219"/>
      <c r="M286" s="219"/>
      <c r="N286" s="219"/>
      <c r="O286" s="219"/>
      <c r="P286" s="219"/>
      <c r="Q286" s="219"/>
      <c r="R286" s="219"/>
      <c r="S286" s="219"/>
      <c r="T286" s="219"/>
      <c r="U286" s="219"/>
      <c r="V286" s="219"/>
      <c r="W286" s="219"/>
      <c r="X286" s="219"/>
      <c r="Y286" s="219"/>
      <c r="Z286" s="219"/>
      <c r="AA286" s="219"/>
      <c r="AB286" s="219"/>
      <c r="AC286" s="219"/>
      <c r="AD286" s="219"/>
      <c r="AE286" s="219"/>
      <c r="AF286" s="219"/>
      <c r="AG286" s="219"/>
      <c r="AH286" s="219"/>
      <c r="AI286" s="219"/>
      <c r="AJ286" s="219"/>
      <c r="AK286" s="219"/>
      <c r="AL286" s="219"/>
      <c r="AM286" s="219"/>
      <c r="AN286" s="219"/>
      <c r="AO286" s="219"/>
      <c r="AP286" s="219"/>
      <c r="AQ286" s="10"/>
      <c r="AR286" s="10"/>
      <c r="AS286" s="10"/>
      <c r="AT286" s="10"/>
      <c r="AU286" s="10"/>
      <c r="AV286" s="10"/>
      <c r="AW286" s="10"/>
      <c r="AX286" s="10"/>
      <c r="AY286" s="10"/>
      <c r="AZ286" s="10"/>
      <c r="BA286" s="10"/>
      <c r="BB286" s="10"/>
      <c r="BC286" s="10"/>
      <c r="BD286" s="10"/>
    </row>
    <row r="287" spans="1:56" ht="2.25" customHeight="1" x14ac:dyDescent="0.2">
      <c r="A287" s="44"/>
      <c r="B287" s="13"/>
      <c r="C287" s="13"/>
      <c r="D287" s="74"/>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0"/>
      <c r="AR287" s="10"/>
      <c r="AS287" s="10"/>
      <c r="AT287" s="10"/>
      <c r="AU287" s="10"/>
      <c r="AV287" s="10"/>
      <c r="AW287" s="10"/>
      <c r="AX287" s="10"/>
      <c r="AY287" s="10"/>
      <c r="AZ287" s="10"/>
      <c r="BA287" s="10"/>
      <c r="BB287" s="10"/>
      <c r="BC287" s="10"/>
      <c r="BD287" s="10"/>
    </row>
    <row r="288" spans="1:56" ht="15" customHeight="1" x14ac:dyDescent="0.2">
      <c r="A288" s="1"/>
      <c r="B288" s="10"/>
      <c r="C288" s="10" t="s">
        <v>193</v>
      </c>
      <c r="D288" s="67"/>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row>
    <row r="289" spans="1:56" ht="2.25" customHeight="1" x14ac:dyDescent="0.2">
      <c r="A289" s="44"/>
      <c r="B289" s="13"/>
      <c r="C289" s="13"/>
      <c r="D289" s="74"/>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0"/>
      <c r="AR289" s="10"/>
      <c r="AS289" s="10"/>
      <c r="AT289" s="10"/>
      <c r="AU289" s="10"/>
      <c r="AV289" s="10"/>
      <c r="AW289" s="10"/>
      <c r="AX289" s="10"/>
      <c r="AY289" s="10"/>
      <c r="AZ289" s="10"/>
      <c r="BA289" s="10"/>
      <c r="BB289" s="10"/>
      <c r="BC289" s="10"/>
      <c r="BD289" s="10"/>
    </row>
    <row r="290" spans="1:56" ht="15" customHeight="1" x14ac:dyDescent="0.2">
      <c r="A290" s="1"/>
      <c r="B290" s="10"/>
      <c r="C290" s="10" t="s">
        <v>194</v>
      </c>
      <c r="D290" s="67"/>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row>
    <row r="291" spans="1:56" ht="15" customHeight="1" x14ac:dyDescent="0.2">
      <c r="A291" s="44"/>
      <c r="B291" s="13"/>
      <c r="C291" s="13"/>
      <c r="D291" s="74"/>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0"/>
      <c r="AR291" s="10"/>
      <c r="AS291" s="10"/>
      <c r="AT291" s="10"/>
      <c r="AU291" s="10"/>
      <c r="AV291" s="10"/>
      <c r="AW291" s="10"/>
      <c r="AX291" s="10"/>
      <c r="AY291" s="10"/>
      <c r="AZ291" s="10"/>
      <c r="BA291" s="10"/>
      <c r="BB291" s="10"/>
      <c r="BC291" s="10"/>
      <c r="BD291" s="10"/>
    </row>
    <row r="292" spans="1:56" ht="15" customHeight="1" x14ac:dyDescent="0.2">
      <c r="A292" s="1">
        <v>30</v>
      </c>
      <c r="B292" s="122" t="s">
        <v>87</v>
      </c>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c r="AN292" s="122"/>
      <c r="AO292" s="122"/>
      <c r="AP292" s="122"/>
      <c r="AQ292" s="10"/>
      <c r="AR292" s="10"/>
      <c r="AS292" s="10"/>
      <c r="AT292" s="10"/>
      <c r="AU292" s="10"/>
      <c r="AV292" s="10"/>
      <c r="AW292" s="10"/>
      <c r="AX292" s="10"/>
      <c r="AY292" s="10"/>
      <c r="AZ292" s="10"/>
      <c r="BA292" s="10"/>
      <c r="BB292" s="10"/>
      <c r="BC292" s="10"/>
      <c r="BD292" s="10"/>
    </row>
    <row r="293" spans="1:56" ht="2.25" customHeight="1" x14ac:dyDescent="0.2">
      <c r="A293" s="1"/>
      <c r="B293" s="10"/>
      <c r="C293" s="10"/>
      <c r="D293" s="67"/>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row>
    <row r="294" spans="1:56" ht="15" customHeight="1" x14ac:dyDescent="0.2">
      <c r="A294" s="1"/>
      <c r="B294" s="198"/>
      <c r="C294" s="199"/>
      <c r="D294" s="199"/>
      <c r="E294" s="200"/>
      <c r="F294" s="10"/>
      <c r="G294" s="10" t="s">
        <v>195</v>
      </c>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row>
    <row r="295" spans="1:56" ht="15" customHeight="1" x14ac:dyDescent="0.2">
      <c r="A295" s="1"/>
      <c r="B295" s="25"/>
      <c r="C295" s="25"/>
      <c r="D295" s="75"/>
      <c r="E295" s="25"/>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row>
    <row r="296" spans="1:56" ht="15" customHeight="1" x14ac:dyDescent="0.2">
      <c r="A296" s="1">
        <v>31</v>
      </c>
      <c r="B296" s="253" t="s">
        <v>196</v>
      </c>
      <c r="C296" s="253"/>
      <c r="D296" s="253"/>
      <c r="E296" s="253"/>
      <c r="F296" s="253"/>
      <c r="G296" s="253"/>
      <c r="H296" s="253"/>
      <c r="I296" s="253"/>
      <c r="J296" s="253"/>
      <c r="K296" s="253"/>
      <c r="L296" s="253"/>
      <c r="M296" s="253"/>
      <c r="N296" s="253"/>
      <c r="O296" s="253"/>
      <c r="P296" s="253"/>
      <c r="Q296" s="253"/>
      <c r="R296" s="253"/>
      <c r="S296" s="253"/>
      <c r="T296" s="253"/>
      <c r="U296" s="253"/>
      <c r="V296" s="253"/>
      <c r="W296" s="253"/>
      <c r="X296" s="253"/>
      <c r="Y296" s="253"/>
      <c r="Z296" s="253"/>
      <c r="AA296" s="253"/>
      <c r="AB296" s="253"/>
      <c r="AC296" s="253"/>
      <c r="AD296" s="253"/>
      <c r="AE296" s="253"/>
      <c r="AF296" s="253"/>
      <c r="AG296" s="253"/>
      <c r="AH296" s="253"/>
      <c r="AI296" s="253"/>
      <c r="AJ296" s="253"/>
      <c r="AK296" s="253"/>
      <c r="AL296" s="253"/>
      <c r="AM296" s="253"/>
      <c r="AN296" s="253"/>
      <c r="AO296" s="253"/>
      <c r="AP296" s="253"/>
      <c r="AQ296" s="22"/>
      <c r="AR296" s="22"/>
      <c r="AS296" s="22"/>
      <c r="AT296" s="22"/>
      <c r="AU296" s="10"/>
      <c r="AV296" s="10"/>
      <c r="AW296" s="10"/>
      <c r="AX296" s="10"/>
      <c r="AY296" s="10"/>
      <c r="AZ296" s="10"/>
      <c r="BA296" s="10"/>
      <c r="BB296" s="10"/>
      <c r="BC296" s="10"/>
      <c r="BD296" s="10"/>
    </row>
    <row r="297" spans="1:56" ht="30" customHeight="1" x14ac:dyDescent="0.2">
      <c r="A297" s="1"/>
      <c r="B297" s="254" t="s">
        <v>197</v>
      </c>
      <c r="C297" s="249"/>
      <c r="D297" s="249"/>
      <c r="E297" s="249"/>
      <c r="F297" s="249"/>
      <c r="G297" s="249"/>
      <c r="H297" s="249"/>
      <c r="I297" s="249"/>
      <c r="J297" s="249"/>
      <c r="K297" s="249"/>
      <c r="L297" s="249"/>
      <c r="M297" s="249"/>
      <c r="N297" s="249"/>
      <c r="O297" s="249"/>
      <c r="P297" s="249"/>
      <c r="Q297" s="249"/>
      <c r="R297" s="249"/>
      <c r="S297" s="249"/>
      <c r="T297" s="249"/>
      <c r="U297" s="249"/>
      <c r="V297" s="249"/>
      <c r="W297" s="249"/>
      <c r="X297" s="249"/>
      <c r="Y297" s="249"/>
      <c r="Z297" s="249"/>
      <c r="AA297" s="249"/>
      <c r="AB297" s="249"/>
      <c r="AC297" s="249"/>
      <c r="AD297" s="249"/>
      <c r="AE297" s="249"/>
      <c r="AF297" s="249"/>
      <c r="AG297" s="249"/>
      <c r="AH297" s="249"/>
      <c r="AI297" s="249"/>
      <c r="AJ297" s="249"/>
      <c r="AK297" s="249"/>
      <c r="AL297" s="249"/>
      <c r="AM297" s="249"/>
      <c r="AN297" s="249"/>
      <c r="AO297" s="249"/>
      <c r="AP297" s="249"/>
      <c r="AQ297" s="22"/>
      <c r="AR297" s="22"/>
      <c r="AS297" s="22"/>
      <c r="AT297" s="22"/>
      <c r="AU297" s="10"/>
      <c r="AV297" s="10"/>
      <c r="AW297" s="10"/>
      <c r="AX297" s="10"/>
      <c r="AY297" s="10"/>
      <c r="AZ297" s="10"/>
      <c r="BA297" s="10"/>
      <c r="BB297" s="10"/>
      <c r="BC297" s="10"/>
      <c r="BD297" s="10"/>
    </row>
    <row r="298" spans="1:56" ht="2.25" customHeight="1" x14ac:dyDescent="0.2">
      <c r="A298" s="1"/>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22"/>
      <c r="AR298" s="22"/>
      <c r="AS298" s="22"/>
      <c r="AT298" s="22"/>
      <c r="AU298" s="10"/>
      <c r="AV298" s="10"/>
      <c r="AW298" s="10"/>
      <c r="AX298" s="10"/>
      <c r="AY298" s="10"/>
      <c r="AZ298" s="10"/>
      <c r="BA298" s="10"/>
      <c r="BB298" s="10"/>
      <c r="BC298" s="10"/>
      <c r="BD298" s="10"/>
    </row>
    <row r="299" spans="1:56" ht="15" customHeight="1" x14ac:dyDescent="0.2">
      <c r="A299" s="1"/>
      <c r="B299" s="255"/>
      <c r="C299" s="255"/>
      <c r="D299" s="255"/>
      <c r="E299" s="255"/>
      <c r="F299" s="43"/>
      <c r="G299" s="42" t="s">
        <v>152</v>
      </c>
      <c r="H299" s="42"/>
      <c r="I299" s="42"/>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22"/>
      <c r="AR299" s="22"/>
      <c r="AS299" s="22"/>
      <c r="AT299" s="22"/>
      <c r="AU299" s="10"/>
      <c r="AV299" s="10"/>
      <c r="AW299" s="10"/>
      <c r="AX299" s="10"/>
      <c r="AY299" s="10"/>
      <c r="AZ299" s="10"/>
      <c r="BA299" s="10"/>
      <c r="BB299" s="10"/>
      <c r="BC299" s="10"/>
      <c r="BD299" s="10"/>
    </row>
    <row r="300" spans="1:56" ht="15" customHeight="1" x14ac:dyDescent="0.2">
      <c r="A300" s="1"/>
      <c r="B300" s="43"/>
      <c r="C300" s="43"/>
      <c r="D300" s="43"/>
      <c r="E300" s="43"/>
      <c r="F300" s="43"/>
      <c r="G300" s="42"/>
      <c r="H300" s="42"/>
      <c r="I300" s="42"/>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22"/>
      <c r="AR300" s="22"/>
      <c r="AS300" s="22"/>
      <c r="AT300" s="22"/>
      <c r="AU300" s="10"/>
      <c r="AV300" s="10"/>
      <c r="AW300" s="10"/>
      <c r="AX300" s="10"/>
      <c r="AY300" s="10"/>
      <c r="AZ300" s="10"/>
      <c r="BA300" s="10"/>
      <c r="BB300" s="10"/>
      <c r="BC300" s="10"/>
      <c r="BD300" s="10"/>
    </row>
    <row r="301" spans="1:56" ht="15" customHeight="1" x14ac:dyDescent="0.2">
      <c r="A301" s="1"/>
      <c r="B301" s="109" t="s">
        <v>198</v>
      </c>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10"/>
      <c r="AQ301" s="10"/>
      <c r="AR301" s="10"/>
      <c r="AS301" s="10"/>
      <c r="AT301" s="10"/>
      <c r="AU301" s="10"/>
      <c r="AV301" s="10"/>
      <c r="AW301" s="10"/>
      <c r="AX301" s="10"/>
      <c r="AY301" s="10"/>
      <c r="AZ301" s="10"/>
      <c r="BA301" s="10"/>
      <c r="BB301" s="10"/>
      <c r="BC301" s="10"/>
      <c r="BD301" s="10"/>
    </row>
    <row r="302" spans="1:56" ht="15" customHeight="1" x14ac:dyDescent="0.2">
      <c r="A302" s="1"/>
      <c r="B302" s="50"/>
      <c r="C302" s="50"/>
      <c r="D302" s="76"/>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21"/>
      <c r="AQ302" s="10"/>
      <c r="AR302" s="10"/>
      <c r="AS302" s="10"/>
      <c r="AT302" s="10"/>
      <c r="AU302" s="10"/>
      <c r="AV302" s="10"/>
      <c r="AW302" s="10"/>
      <c r="AX302" s="10"/>
      <c r="AY302" s="10"/>
      <c r="AZ302" s="10"/>
      <c r="BA302" s="10"/>
      <c r="BB302" s="10"/>
      <c r="BC302" s="10"/>
      <c r="BD302" s="10"/>
    </row>
    <row r="303" spans="1:56" ht="15" customHeight="1" x14ac:dyDescent="0.2">
      <c r="A303" s="1">
        <v>32</v>
      </c>
      <c r="B303" s="229" t="s">
        <v>199</v>
      </c>
      <c r="C303" s="230"/>
      <c r="D303" s="230"/>
      <c r="E303" s="230"/>
      <c r="F303" s="230"/>
      <c r="G303" s="230"/>
      <c r="H303" s="230"/>
      <c r="I303" s="230"/>
      <c r="J303" s="230"/>
      <c r="K303" s="230"/>
      <c r="L303" s="230"/>
      <c r="M303" s="230"/>
      <c r="N303" s="230"/>
      <c r="O303" s="230"/>
      <c r="P303" s="230"/>
      <c r="Q303" s="230"/>
      <c r="R303" s="230"/>
      <c r="S303" s="230"/>
      <c r="T303" s="230"/>
      <c r="U303" s="230"/>
      <c r="V303" s="230"/>
      <c r="W303" s="230"/>
      <c r="X303" s="230"/>
      <c r="Y303" s="230"/>
      <c r="Z303" s="230"/>
      <c r="AA303" s="230"/>
      <c r="AB303" s="230"/>
      <c r="AC303" s="230"/>
      <c r="AD303" s="230"/>
      <c r="AE303" s="230"/>
      <c r="AF303" s="230"/>
      <c r="AG303" s="230"/>
      <c r="AH303" s="230"/>
      <c r="AI303" s="230"/>
      <c r="AJ303" s="230"/>
      <c r="AK303" s="230"/>
      <c r="AL303" s="230"/>
      <c r="AM303" s="230"/>
      <c r="AN303" s="230"/>
      <c r="AO303" s="230"/>
      <c r="AP303" s="230"/>
      <c r="AQ303" s="230"/>
      <c r="AR303" s="230"/>
      <c r="AS303" s="10"/>
      <c r="AT303" s="10"/>
      <c r="AU303" s="10"/>
      <c r="AV303" s="10"/>
      <c r="AW303" s="10"/>
      <c r="AX303" s="10"/>
      <c r="AY303" s="10"/>
      <c r="AZ303" s="10"/>
      <c r="BA303" s="10"/>
      <c r="BB303" s="10"/>
      <c r="BC303" s="10"/>
      <c r="BD303" s="10"/>
    </row>
    <row r="304" spans="1:56" ht="15" customHeight="1" x14ac:dyDescent="0.2">
      <c r="A304" s="1"/>
      <c r="B304" s="50"/>
      <c r="C304" s="50"/>
      <c r="D304" s="76"/>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21"/>
      <c r="AQ304" s="10"/>
      <c r="AR304" s="10"/>
      <c r="AS304" s="10"/>
      <c r="AT304" s="10"/>
      <c r="AU304" s="10"/>
      <c r="AV304" s="10"/>
      <c r="AW304" s="10"/>
      <c r="AX304" s="10"/>
      <c r="AY304" s="10"/>
      <c r="AZ304" s="10"/>
      <c r="BA304" s="10"/>
      <c r="BB304" s="10"/>
      <c r="BC304" s="10"/>
      <c r="BD304" s="10"/>
    </row>
    <row r="305" spans="1:56" ht="30" customHeight="1" x14ac:dyDescent="0.2">
      <c r="A305" s="1">
        <v>33</v>
      </c>
      <c r="B305" s="231" t="s">
        <v>200</v>
      </c>
      <c r="C305" s="231"/>
      <c r="D305" s="231"/>
      <c r="E305" s="231"/>
      <c r="F305" s="231"/>
      <c r="G305" s="231"/>
      <c r="H305" s="231"/>
      <c r="I305" s="231"/>
      <c r="J305" s="231"/>
      <c r="K305" s="231"/>
      <c r="L305" s="231"/>
      <c r="M305" s="231"/>
      <c r="N305" s="231"/>
      <c r="O305" s="231"/>
      <c r="P305" s="231"/>
      <c r="Q305" s="231"/>
      <c r="R305" s="231"/>
      <c r="S305" s="231"/>
      <c r="T305" s="231"/>
      <c r="U305" s="231"/>
      <c r="V305" s="231"/>
      <c r="W305" s="231"/>
      <c r="X305" s="231"/>
      <c r="Y305" s="231"/>
      <c r="Z305" s="231"/>
      <c r="AA305" s="231"/>
      <c r="AB305" s="231"/>
      <c r="AC305" s="231"/>
      <c r="AD305" s="231"/>
      <c r="AE305" s="231"/>
      <c r="AF305" s="231"/>
      <c r="AG305" s="231"/>
      <c r="AH305" s="231"/>
      <c r="AI305" s="231"/>
      <c r="AJ305" s="231"/>
      <c r="AK305" s="231"/>
      <c r="AL305" s="231"/>
      <c r="AM305" s="231"/>
      <c r="AN305" s="231"/>
      <c r="AO305" s="231"/>
      <c r="AP305" s="231"/>
      <c r="AQ305" s="10"/>
      <c r="AR305" s="10"/>
      <c r="AS305" s="10"/>
      <c r="AT305" s="10"/>
      <c r="AU305" s="10"/>
      <c r="AV305" s="10"/>
      <c r="AW305" s="10"/>
      <c r="AX305" s="10"/>
      <c r="AY305" s="10"/>
      <c r="AZ305" s="10"/>
      <c r="BA305" s="10"/>
      <c r="BB305" s="10"/>
      <c r="BC305" s="10"/>
      <c r="BD305" s="10"/>
    </row>
    <row r="306" spans="1:56" ht="2.25" customHeight="1" x14ac:dyDescent="0.2">
      <c r="A306" s="1"/>
      <c r="B306" s="19"/>
      <c r="C306" s="19"/>
      <c r="D306" s="77"/>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0"/>
      <c r="AR306" s="10"/>
      <c r="AS306" s="10"/>
      <c r="AT306" s="10"/>
      <c r="AU306" s="10"/>
      <c r="AV306" s="10"/>
      <c r="AW306" s="10"/>
      <c r="AX306" s="10"/>
      <c r="AY306" s="10"/>
      <c r="AZ306" s="10"/>
      <c r="BA306" s="10"/>
      <c r="BB306" s="10"/>
      <c r="BC306" s="10"/>
      <c r="BD306" s="10"/>
    </row>
    <row r="307" spans="1:56" ht="15" customHeight="1" x14ac:dyDescent="0.2">
      <c r="A307" s="1"/>
      <c r="B307" s="225"/>
      <c r="C307" s="225"/>
      <c r="D307" s="225"/>
      <c r="E307" s="225"/>
      <c r="F307" s="225"/>
      <c r="G307" s="225"/>
      <c r="H307" s="225"/>
      <c r="I307" s="225"/>
      <c r="J307" s="225"/>
      <c r="K307" s="225"/>
      <c r="L307" s="225"/>
      <c r="M307" s="225"/>
      <c r="N307" s="225"/>
      <c r="O307" s="225"/>
      <c r="P307" s="225"/>
      <c r="Q307" s="225"/>
      <c r="R307" s="225"/>
      <c r="S307" s="225"/>
      <c r="T307" s="225"/>
      <c r="U307" s="225"/>
      <c r="V307" s="225"/>
      <c r="W307" s="225"/>
      <c r="X307" s="225"/>
      <c r="Y307" s="225"/>
      <c r="Z307" s="225"/>
      <c r="AA307" s="225"/>
      <c r="AB307" s="225"/>
      <c r="AC307" s="225"/>
      <c r="AD307" s="225"/>
      <c r="AE307" s="225"/>
      <c r="AF307" s="225"/>
      <c r="AG307" s="225"/>
      <c r="AH307" s="225"/>
      <c r="AI307" s="225"/>
      <c r="AJ307" s="225"/>
      <c r="AK307" s="225"/>
      <c r="AL307" s="225"/>
      <c r="AM307" s="225"/>
      <c r="AN307" s="225"/>
      <c r="AO307" s="225"/>
      <c r="AP307" s="225"/>
      <c r="AQ307" s="10"/>
      <c r="AR307" s="10"/>
      <c r="AS307" s="10"/>
      <c r="AT307" s="10"/>
      <c r="AU307" s="10"/>
      <c r="AV307" s="10"/>
      <c r="AW307" s="10"/>
      <c r="AX307" s="10"/>
      <c r="AY307" s="10"/>
      <c r="AZ307" s="10"/>
      <c r="BA307" s="10"/>
      <c r="BB307" s="10"/>
      <c r="BC307" s="10"/>
      <c r="BD307" s="10"/>
    </row>
    <row r="308" spans="1:56" ht="15" customHeight="1" x14ac:dyDescent="0.2">
      <c r="A308" s="1"/>
      <c r="B308" s="225"/>
      <c r="C308" s="225"/>
      <c r="D308" s="225"/>
      <c r="E308" s="225"/>
      <c r="F308" s="225"/>
      <c r="G308" s="225"/>
      <c r="H308" s="225"/>
      <c r="I308" s="225"/>
      <c r="J308" s="225"/>
      <c r="K308" s="225"/>
      <c r="L308" s="225"/>
      <c r="M308" s="225"/>
      <c r="N308" s="225"/>
      <c r="O308" s="225"/>
      <c r="P308" s="225"/>
      <c r="Q308" s="225"/>
      <c r="R308" s="225"/>
      <c r="S308" s="225"/>
      <c r="T308" s="225"/>
      <c r="U308" s="225"/>
      <c r="V308" s="225"/>
      <c r="W308" s="225"/>
      <c r="X308" s="225"/>
      <c r="Y308" s="225"/>
      <c r="Z308" s="225"/>
      <c r="AA308" s="225"/>
      <c r="AB308" s="225"/>
      <c r="AC308" s="225"/>
      <c r="AD308" s="225"/>
      <c r="AE308" s="225"/>
      <c r="AF308" s="225"/>
      <c r="AG308" s="225"/>
      <c r="AH308" s="225"/>
      <c r="AI308" s="225"/>
      <c r="AJ308" s="225"/>
      <c r="AK308" s="225"/>
      <c r="AL308" s="225"/>
      <c r="AM308" s="225"/>
      <c r="AN308" s="225"/>
      <c r="AO308" s="225"/>
      <c r="AP308" s="225"/>
      <c r="AQ308" s="10"/>
      <c r="AR308" s="10"/>
      <c r="AS308" s="10"/>
      <c r="AT308" s="10"/>
      <c r="AU308" s="10"/>
      <c r="AV308" s="10"/>
      <c r="AW308" s="10"/>
      <c r="AX308" s="10"/>
      <c r="AY308" s="10"/>
      <c r="AZ308" s="10"/>
      <c r="BA308" s="10"/>
      <c r="BB308" s="10"/>
      <c r="BC308" s="10"/>
      <c r="BD308" s="10"/>
    </row>
    <row r="309" spans="1:56" ht="15" customHeight="1" x14ac:dyDescent="0.2">
      <c r="A309" s="1"/>
      <c r="B309" s="225"/>
      <c r="C309" s="225"/>
      <c r="D309" s="225"/>
      <c r="E309" s="225"/>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10"/>
      <c r="AR309" s="10"/>
      <c r="AS309" s="10"/>
      <c r="AT309" s="10"/>
      <c r="AU309" s="10"/>
      <c r="AV309" s="10"/>
      <c r="AW309" s="10"/>
      <c r="AX309" s="10"/>
      <c r="AY309" s="10"/>
      <c r="AZ309" s="10"/>
      <c r="BA309" s="10"/>
      <c r="BB309" s="10"/>
      <c r="BC309" s="10"/>
      <c r="BD309" s="10"/>
    </row>
    <row r="310" spans="1:56" ht="15" customHeight="1" x14ac:dyDescent="0.2">
      <c r="A310" s="1"/>
      <c r="B310" s="225"/>
      <c r="C310" s="225"/>
      <c r="D310" s="225"/>
      <c r="E310" s="225"/>
      <c r="F310" s="225"/>
      <c r="G310" s="225"/>
      <c r="H310" s="225"/>
      <c r="I310" s="225"/>
      <c r="J310" s="225"/>
      <c r="K310" s="225"/>
      <c r="L310" s="225"/>
      <c r="M310" s="225"/>
      <c r="N310" s="225"/>
      <c r="O310" s="225"/>
      <c r="P310" s="225"/>
      <c r="Q310" s="225"/>
      <c r="R310" s="225"/>
      <c r="S310" s="225"/>
      <c r="T310" s="225"/>
      <c r="U310" s="225"/>
      <c r="V310" s="225"/>
      <c r="W310" s="225"/>
      <c r="X310" s="225"/>
      <c r="Y310" s="225"/>
      <c r="Z310" s="225"/>
      <c r="AA310" s="225"/>
      <c r="AB310" s="225"/>
      <c r="AC310" s="225"/>
      <c r="AD310" s="225"/>
      <c r="AE310" s="225"/>
      <c r="AF310" s="225"/>
      <c r="AG310" s="225"/>
      <c r="AH310" s="225"/>
      <c r="AI310" s="225"/>
      <c r="AJ310" s="225"/>
      <c r="AK310" s="225"/>
      <c r="AL310" s="225"/>
      <c r="AM310" s="225"/>
      <c r="AN310" s="225"/>
      <c r="AO310" s="225"/>
      <c r="AP310" s="225"/>
      <c r="AQ310" s="10"/>
      <c r="AR310" s="10"/>
      <c r="AS310" s="10"/>
      <c r="AT310" s="10"/>
      <c r="AU310" s="10"/>
      <c r="AV310" s="10"/>
      <c r="AW310" s="10"/>
      <c r="AX310" s="10"/>
      <c r="AY310" s="10"/>
      <c r="AZ310" s="10"/>
      <c r="BA310" s="10"/>
      <c r="BB310" s="10"/>
      <c r="BC310" s="10"/>
      <c r="BD310" s="10"/>
    </row>
    <row r="311" spans="1:56" ht="15" customHeight="1" x14ac:dyDescent="0.2">
      <c r="A311" s="1"/>
      <c r="B311" s="225"/>
      <c r="C311" s="225"/>
      <c r="D311" s="225"/>
      <c r="E311" s="225"/>
      <c r="F311" s="225"/>
      <c r="G311" s="225"/>
      <c r="H311" s="225"/>
      <c r="I311" s="225"/>
      <c r="J311" s="225"/>
      <c r="K311" s="225"/>
      <c r="L311" s="225"/>
      <c r="M311" s="225"/>
      <c r="N311" s="225"/>
      <c r="O311" s="225"/>
      <c r="P311" s="225"/>
      <c r="Q311" s="225"/>
      <c r="R311" s="225"/>
      <c r="S311" s="225"/>
      <c r="T311" s="225"/>
      <c r="U311" s="225"/>
      <c r="V311" s="225"/>
      <c r="W311" s="225"/>
      <c r="X311" s="225"/>
      <c r="Y311" s="225"/>
      <c r="Z311" s="225"/>
      <c r="AA311" s="225"/>
      <c r="AB311" s="225"/>
      <c r="AC311" s="225"/>
      <c r="AD311" s="225"/>
      <c r="AE311" s="225"/>
      <c r="AF311" s="225"/>
      <c r="AG311" s="225"/>
      <c r="AH311" s="225"/>
      <c r="AI311" s="225"/>
      <c r="AJ311" s="225"/>
      <c r="AK311" s="225"/>
      <c r="AL311" s="225"/>
      <c r="AM311" s="225"/>
      <c r="AN311" s="225"/>
      <c r="AO311" s="225"/>
      <c r="AP311" s="225"/>
      <c r="AQ311" s="10"/>
      <c r="AR311" s="10"/>
      <c r="AS311" s="10"/>
      <c r="AT311" s="10"/>
      <c r="AU311" s="10"/>
      <c r="AV311" s="10"/>
      <c r="AW311" s="10"/>
      <c r="AX311" s="10"/>
      <c r="AY311" s="10"/>
      <c r="AZ311" s="10"/>
      <c r="BA311" s="10"/>
      <c r="BB311" s="10"/>
      <c r="BC311" s="10"/>
      <c r="BD311" s="10"/>
    </row>
    <row r="312" spans="1:56" ht="15" customHeight="1" x14ac:dyDescent="0.2">
      <c r="A312" s="1"/>
      <c r="B312" s="225"/>
      <c r="C312" s="225"/>
      <c r="D312" s="225"/>
      <c r="E312" s="225"/>
      <c r="F312" s="225"/>
      <c r="G312" s="225"/>
      <c r="H312" s="225"/>
      <c r="I312" s="225"/>
      <c r="J312" s="225"/>
      <c r="K312" s="225"/>
      <c r="L312" s="225"/>
      <c r="M312" s="225"/>
      <c r="N312" s="225"/>
      <c r="O312" s="225"/>
      <c r="P312" s="225"/>
      <c r="Q312" s="225"/>
      <c r="R312" s="225"/>
      <c r="S312" s="225"/>
      <c r="T312" s="225"/>
      <c r="U312" s="225"/>
      <c r="V312" s="225"/>
      <c r="W312" s="225"/>
      <c r="X312" s="225"/>
      <c r="Y312" s="225"/>
      <c r="Z312" s="225"/>
      <c r="AA312" s="225"/>
      <c r="AB312" s="225"/>
      <c r="AC312" s="225"/>
      <c r="AD312" s="225"/>
      <c r="AE312" s="225"/>
      <c r="AF312" s="225"/>
      <c r="AG312" s="225"/>
      <c r="AH312" s="225"/>
      <c r="AI312" s="225"/>
      <c r="AJ312" s="225"/>
      <c r="AK312" s="225"/>
      <c r="AL312" s="225"/>
      <c r="AM312" s="225"/>
      <c r="AN312" s="225"/>
      <c r="AO312" s="225"/>
      <c r="AP312" s="225"/>
      <c r="AQ312" s="10"/>
      <c r="AR312" s="10"/>
      <c r="AS312" s="10"/>
      <c r="AT312" s="10"/>
      <c r="AU312" s="10"/>
      <c r="AV312" s="10"/>
      <c r="AW312" s="10"/>
      <c r="AX312" s="10"/>
      <c r="AY312" s="10"/>
      <c r="AZ312" s="10"/>
      <c r="BA312" s="10"/>
      <c r="BB312" s="10"/>
      <c r="BC312" s="10"/>
      <c r="BD312" s="10"/>
    </row>
    <row r="313" spans="1:56" ht="15" customHeight="1" x14ac:dyDescent="0.2">
      <c r="A313" s="1"/>
      <c r="B313" s="225"/>
      <c r="C313" s="225"/>
      <c r="D313" s="225"/>
      <c r="E313" s="225"/>
      <c r="F313" s="225"/>
      <c r="G313" s="225"/>
      <c r="H313" s="225"/>
      <c r="I313" s="225"/>
      <c r="J313" s="225"/>
      <c r="K313" s="225"/>
      <c r="L313" s="225"/>
      <c r="M313" s="225"/>
      <c r="N313" s="225"/>
      <c r="O313" s="225"/>
      <c r="P313" s="225"/>
      <c r="Q313" s="225"/>
      <c r="R313" s="225"/>
      <c r="S313" s="225"/>
      <c r="T313" s="225"/>
      <c r="U313" s="225"/>
      <c r="V313" s="225"/>
      <c r="W313" s="225"/>
      <c r="X313" s="225"/>
      <c r="Y313" s="225"/>
      <c r="Z313" s="225"/>
      <c r="AA313" s="225"/>
      <c r="AB313" s="225"/>
      <c r="AC313" s="225"/>
      <c r="AD313" s="225"/>
      <c r="AE313" s="225"/>
      <c r="AF313" s="225"/>
      <c r="AG313" s="225"/>
      <c r="AH313" s="225"/>
      <c r="AI313" s="225"/>
      <c r="AJ313" s="225"/>
      <c r="AK313" s="225"/>
      <c r="AL313" s="225"/>
      <c r="AM313" s="225"/>
      <c r="AN313" s="225"/>
      <c r="AO313" s="225"/>
      <c r="AP313" s="225"/>
      <c r="AQ313" s="10"/>
      <c r="AR313" s="10"/>
      <c r="AS313" s="10"/>
      <c r="AT313" s="10"/>
      <c r="AU313" s="10"/>
      <c r="AV313" s="10"/>
      <c r="AW313" s="10"/>
      <c r="AX313" s="10"/>
      <c r="AY313" s="10"/>
      <c r="AZ313" s="10"/>
      <c r="BA313" s="10"/>
      <c r="BB313" s="10"/>
      <c r="BC313" s="10"/>
      <c r="BD313" s="10"/>
    </row>
    <row r="314" spans="1:56" ht="15" customHeight="1" x14ac:dyDescent="0.2">
      <c r="A314" s="1"/>
      <c r="B314" s="225"/>
      <c r="C314" s="225"/>
      <c r="D314" s="225"/>
      <c r="E314" s="225"/>
      <c r="F314" s="225"/>
      <c r="G314" s="225"/>
      <c r="H314" s="225"/>
      <c r="I314" s="225"/>
      <c r="J314" s="225"/>
      <c r="K314" s="225"/>
      <c r="L314" s="225"/>
      <c r="M314" s="225"/>
      <c r="N314" s="225"/>
      <c r="O314" s="225"/>
      <c r="P314" s="225"/>
      <c r="Q314" s="225"/>
      <c r="R314" s="225"/>
      <c r="S314" s="225"/>
      <c r="T314" s="225"/>
      <c r="U314" s="225"/>
      <c r="V314" s="225"/>
      <c r="W314" s="225"/>
      <c r="X314" s="225"/>
      <c r="Y314" s="225"/>
      <c r="Z314" s="225"/>
      <c r="AA314" s="225"/>
      <c r="AB314" s="225"/>
      <c r="AC314" s="225"/>
      <c r="AD314" s="225"/>
      <c r="AE314" s="225"/>
      <c r="AF314" s="225"/>
      <c r="AG314" s="225"/>
      <c r="AH314" s="225"/>
      <c r="AI314" s="225"/>
      <c r="AJ314" s="225"/>
      <c r="AK314" s="225"/>
      <c r="AL314" s="225"/>
      <c r="AM314" s="225"/>
      <c r="AN314" s="225"/>
      <c r="AO314" s="225"/>
      <c r="AP314" s="225"/>
      <c r="AQ314" s="10"/>
      <c r="AR314" s="10"/>
      <c r="AS314" s="10"/>
      <c r="AT314" s="10"/>
      <c r="AU314" s="10"/>
      <c r="AV314" s="10"/>
      <c r="AW314" s="10"/>
      <c r="AX314" s="10"/>
      <c r="AY314" s="10"/>
      <c r="AZ314" s="10"/>
      <c r="BA314" s="10"/>
      <c r="BB314" s="10"/>
      <c r="BC314" s="10"/>
      <c r="BD314" s="10"/>
    </row>
    <row r="315" spans="1:56" ht="15" customHeight="1" x14ac:dyDescent="0.2">
      <c r="A315" s="1"/>
      <c r="B315" s="225"/>
      <c r="C315" s="225"/>
      <c r="D315" s="225"/>
      <c r="E315" s="225"/>
      <c r="F315" s="225"/>
      <c r="G315" s="225"/>
      <c r="H315" s="225"/>
      <c r="I315" s="225"/>
      <c r="J315" s="225"/>
      <c r="K315" s="225"/>
      <c r="L315" s="225"/>
      <c r="M315" s="225"/>
      <c r="N315" s="225"/>
      <c r="O315" s="225"/>
      <c r="P315" s="225"/>
      <c r="Q315" s="225"/>
      <c r="R315" s="225"/>
      <c r="S315" s="225"/>
      <c r="T315" s="225"/>
      <c r="U315" s="225"/>
      <c r="V315" s="225"/>
      <c r="W315" s="225"/>
      <c r="X315" s="225"/>
      <c r="Y315" s="225"/>
      <c r="Z315" s="225"/>
      <c r="AA315" s="225"/>
      <c r="AB315" s="225"/>
      <c r="AC315" s="225"/>
      <c r="AD315" s="225"/>
      <c r="AE315" s="225"/>
      <c r="AF315" s="225"/>
      <c r="AG315" s="225"/>
      <c r="AH315" s="225"/>
      <c r="AI315" s="225"/>
      <c r="AJ315" s="225"/>
      <c r="AK315" s="225"/>
      <c r="AL315" s="225"/>
      <c r="AM315" s="225"/>
      <c r="AN315" s="225"/>
      <c r="AO315" s="225"/>
      <c r="AP315" s="225"/>
      <c r="AQ315" s="10"/>
      <c r="AR315" s="10"/>
      <c r="AS315" s="10"/>
      <c r="AT315" s="10"/>
      <c r="AU315" s="10"/>
      <c r="AV315" s="10"/>
      <c r="AW315" s="10"/>
      <c r="AX315" s="10"/>
      <c r="AY315" s="10"/>
      <c r="AZ315" s="10"/>
      <c r="BA315" s="10"/>
      <c r="BB315" s="10"/>
      <c r="BC315" s="10"/>
      <c r="BD315" s="10"/>
    </row>
    <row r="316" spans="1:56" ht="15" customHeight="1" x14ac:dyDescent="0.2">
      <c r="A316" s="1"/>
      <c r="B316" s="225"/>
      <c r="C316" s="225"/>
      <c r="D316" s="225"/>
      <c r="E316" s="225"/>
      <c r="F316" s="225"/>
      <c r="G316" s="225"/>
      <c r="H316" s="225"/>
      <c r="I316" s="225"/>
      <c r="J316" s="225"/>
      <c r="K316" s="225"/>
      <c r="L316" s="225"/>
      <c r="M316" s="225"/>
      <c r="N316" s="225"/>
      <c r="O316" s="225"/>
      <c r="P316" s="225"/>
      <c r="Q316" s="225"/>
      <c r="R316" s="225"/>
      <c r="S316" s="225"/>
      <c r="T316" s="225"/>
      <c r="U316" s="225"/>
      <c r="V316" s="225"/>
      <c r="W316" s="225"/>
      <c r="X316" s="225"/>
      <c r="Y316" s="225"/>
      <c r="Z316" s="225"/>
      <c r="AA316" s="225"/>
      <c r="AB316" s="225"/>
      <c r="AC316" s="225"/>
      <c r="AD316" s="225"/>
      <c r="AE316" s="225"/>
      <c r="AF316" s="225"/>
      <c r="AG316" s="225"/>
      <c r="AH316" s="225"/>
      <c r="AI316" s="225"/>
      <c r="AJ316" s="225"/>
      <c r="AK316" s="225"/>
      <c r="AL316" s="225"/>
      <c r="AM316" s="225"/>
      <c r="AN316" s="225"/>
      <c r="AO316" s="225"/>
      <c r="AP316" s="225"/>
      <c r="AQ316" s="10"/>
      <c r="AR316" s="10"/>
      <c r="AS316" s="10"/>
      <c r="AT316" s="10"/>
      <c r="AU316" s="10"/>
      <c r="AV316" s="10"/>
      <c r="AW316" s="10"/>
      <c r="AX316" s="10"/>
      <c r="AY316" s="10"/>
      <c r="AZ316" s="10"/>
      <c r="BA316" s="10"/>
      <c r="BB316" s="10"/>
      <c r="BC316" s="10"/>
      <c r="BD316" s="10"/>
    </row>
    <row r="317" spans="1:56" ht="15" customHeight="1" x14ac:dyDescent="0.2">
      <c r="A317" s="1"/>
      <c r="B317" s="225"/>
      <c r="C317" s="225"/>
      <c r="D317" s="225"/>
      <c r="E317" s="225"/>
      <c r="F317" s="225"/>
      <c r="G317" s="225"/>
      <c r="H317" s="225"/>
      <c r="I317" s="225"/>
      <c r="J317" s="225"/>
      <c r="K317" s="225"/>
      <c r="L317" s="225"/>
      <c r="M317" s="225"/>
      <c r="N317" s="225"/>
      <c r="O317" s="225"/>
      <c r="P317" s="225"/>
      <c r="Q317" s="225"/>
      <c r="R317" s="225"/>
      <c r="S317" s="225"/>
      <c r="T317" s="225"/>
      <c r="U317" s="225"/>
      <c r="V317" s="225"/>
      <c r="W317" s="225"/>
      <c r="X317" s="225"/>
      <c r="Y317" s="225"/>
      <c r="Z317" s="225"/>
      <c r="AA317" s="225"/>
      <c r="AB317" s="225"/>
      <c r="AC317" s="225"/>
      <c r="AD317" s="225"/>
      <c r="AE317" s="225"/>
      <c r="AF317" s="225"/>
      <c r="AG317" s="225"/>
      <c r="AH317" s="225"/>
      <c r="AI317" s="225"/>
      <c r="AJ317" s="225"/>
      <c r="AK317" s="225"/>
      <c r="AL317" s="225"/>
      <c r="AM317" s="225"/>
      <c r="AN317" s="225"/>
      <c r="AO317" s="225"/>
      <c r="AP317" s="225"/>
      <c r="AQ317" s="10"/>
      <c r="AR317" s="10"/>
      <c r="AS317" s="10"/>
      <c r="AT317" s="10"/>
      <c r="AU317" s="10"/>
      <c r="AV317" s="10"/>
      <c r="AW317" s="10"/>
      <c r="AX317" s="10"/>
      <c r="AY317" s="10"/>
      <c r="AZ317" s="10"/>
      <c r="BA317" s="10"/>
      <c r="BB317" s="10"/>
      <c r="BC317" s="10"/>
      <c r="BD317" s="10"/>
    </row>
    <row r="318" spans="1:56" ht="15" customHeight="1" x14ac:dyDescent="0.2">
      <c r="A318" s="1"/>
      <c r="B318" s="225"/>
      <c r="C318" s="225"/>
      <c r="D318" s="225"/>
      <c r="E318" s="225"/>
      <c r="F318" s="225"/>
      <c r="G318" s="225"/>
      <c r="H318" s="225"/>
      <c r="I318" s="225"/>
      <c r="J318" s="225"/>
      <c r="K318" s="225"/>
      <c r="L318" s="225"/>
      <c r="M318" s="225"/>
      <c r="N318" s="225"/>
      <c r="O318" s="225"/>
      <c r="P318" s="225"/>
      <c r="Q318" s="225"/>
      <c r="R318" s="225"/>
      <c r="S318" s="225"/>
      <c r="T318" s="225"/>
      <c r="U318" s="225"/>
      <c r="V318" s="225"/>
      <c r="W318" s="225"/>
      <c r="X318" s="225"/>
      <c r="Y318" s="225"/>
      <c r="Z318" s="225"/>
      <c r="AA318" s="225"/>
      <c r="AB318" s="225"/>
      <c r="AC318" s="225"/>
      <c r="AD318" s="225"/>
      <c r="AE318" s="225"/>
      <c r="AF318" s="225"/>
      <c r="AG318" s="225"/>
      <c r="AH318" s="225"/>
      <c r="AI318" s="225"/>
      <c r="AJ318" s="225"/>
      <c r="AK318" s="225"/>
      <c r="AL318" s="225"/>
      <c r="AM318" s="225"/>
      <c r="AN318" s="225"/>
      <c r="AO318" s="225"/>
      <c r="AP318" s="225"/>
      <c r="AQ318" s="10"/>
      <c r="AR318" s="10"/>
      <c r="AS318" s="10"/>
      <c r="AT318" s="10"/>
      <c r="AU318" s="10"/>
      <c r="AV318" s="10"/>
      <c r="AW318" s="10"/>
      <c r="AX318" s="10"/>
      <c r="AY318" s="10"/>
      <c r="AZ318" s="10"/>
      <c r="BA318" s="10"/>
      <c r="BB318" s="10"/>
      <c r="BC318" s="10"/>
      <c r="BD318" s="10"/>
    </row>
    <row r="319" spans="1:56" ht="15" customHeight="1" x14ac:dyDescent="0.2">
      <c r="A319" s="1"/>
      <c r="B319" s="225"/>
      <c r="C319" s="225"/>
      <c r="D319" s="225"/>
      <c r="E319" s="225"/>
      <c r="F319" s="225"/>
      <c r="G319" s="225"/>
      <c r="H319" s="225"/>
      <c r="I319" s="225"/>
      <c r="J319" s="225"/>
      <c r="K319" s="225"/>
      <c r="L319" s="225"/>
      <c r="M319" s="225"/>
      <c r="N319" s="225"/>
      <c r="O319" s="225"/>
      <c r="P319" s="225"/>
      <c r="Q319" s="225"/>
      <c r="R319" s="225"/>
      <c r="S319" s="225"/>
      <c r="T319" s="225"/>
      <c r="U319" s="225"/>
      <c r="V319" s="225"/>
      <c r="W319" s="225"/>
      <c r="X319" s="225"/>
      <c r="Y319" s="225"/>
      <c r="Z319" s="225"/>
      <c r="AA319" s="225"/>
      <c r="AB319" s="225"/>
      <c r="AC319" s="225"/>
      <c r="AD319" s="225"/>
      <c r="AE319" s="225"/>
      <c r="AF319" s="225"/>
      <c r="AG319" s="225"/>
      <c r="AH319" s="225"/>
      <c r="AI319" s="225"/>
      <c r="AJ319" s="225"/>
      <c r="AK319" s="225"/>
      <c r="AL319" s="225"/>
      <c r="AM319" s="225"/>
      <c r="AN319" s="225"/>
      <c r="AO319" s="225"/>
      <c r="AP319" s="225"/>
      <c r="AQ319" s="10"/>
      <c r="AR319" s="10"/>
      <c r="AS319" s="10"/>
      <c r="AT319" s="10"/>
      <c r="AU319" s="10"/>
      <c r="AV319" s="10"/>
      <c r="AW319" s="10"/>
      <c r="AX319" s="10"/>
      <c r="AY319" s="10"/>
      <c r="AZ319" s="10"/>
      <c r="BA319" s="10"/>
      <c r="BB319" s="10"/>
      <c r="BC319" s="10"/>
      <c r="BD319" s="10"/>
    </row>
    <row r="320" spans="1:56" ht="15" customHeight="1" x14ac:dyDescent="0.2">
      <c r="A320" s="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10"/>
      <c r="AR320" s="10"/>
      <c r="AS320" s="10"/>
      <c r="AT320" s="10"/>
      <c r="AU320" s="10"/>
      <c r="AV320" s="10"/>
      <c r="AW320" s="10"/>
      <c r="AX320" s="10"/>
      <c r="AY320" s="10"/>
      <c r="AZ320" s="10"/>
      <c r="BA320" s="10"/>
      <c r="BB320" s="10"/>
      <c r="BC320" s="10"/>
      <c r="BD320" s="10"/>
    </row>
    <row r="321" spans="1:56" ht="15" customHeight="1" x14ac:dyDescent="0.2">
      <c r="A321" s="1">
        <v>34</v>
      </c>
      <c r="B321" s="226" t="s">
        <v>201</v>
      </c>
      <c r="C321" s="226"/>
      <c r="D321" s="226"/>
      <c r="E321" s="226"/>
      <c r="F321" s="226"/>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6"/>
      <c r="AJ321" s="226"/>
      <c r="AK321" s="226"/>
      <c r="AL321" s="226"/>
      <c r="AM321" s="226"/>
      <c r="AN321" s="226"/>
      <c r="AO321" s="226"/>
      <c r="AP321" s="226"/>
      <c r="AQ321" s="10"/>
      <c r="AR321" s="10"/>
      <c r="AS321" s="10"/>
      <c r="AT321" s="10"/>
      <c r="AU321" s="10"/>
      <c r="AV321" s="10"/>
      <c r="AW321" s="10"/>
      <c r="AX321" s="10"/>
      <c r="AY321" s="10"/>
      <c r="AZ321" s="10"/>
      <c r="BA321" s="10"/>
      <c r="BB321" s="10"/>
      <c r="BC321" s="10"/>
      <c r="BD321" s="10"/>
    </row>
    <row r="322" spans="1:56" ht="2.25" customHeight="1" x14ac:dyDescent="0.2">
      <c r="A322" s="1"/>
      <c r="B322" s="52"/>
      <c r="C322" s="52"/>
      <c r="D322" s="78"/>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10"/>
      <c r="AR322" s="10"/>
      <c r="AS322" s="10"/>
      <c r="AT322" s="10"/>
      <c r="AU322" s="10"/>
      <c r="AV322" s="10"/>
      <c r="AW322" s="10"/>
      <c r="AX322" s="10"/>
      <c r="AY322" s="10"/>
      <c r="AZ322" s="10"/>
      <c r="BA322" s="10"/>
      <c r="BB322" s="10"/>
      <c r="BC322" s="10"/>
      <c r="BD322" s="10"/>
    </row>
    <row r="323" spans="1:56" ht="15" customHeight="1" x14ac:dyDescent="0.2">
      <c r="A323" s="1"/>
      <c r="B323" s="227" t="s">
        <v>202</v>
      </c>
      <c r="C323" s="227"/>
      <c r="D323" s="227"/>
      <c r="E323" s="227"/>
      <c r="F323" s="227"/>
      <c r="G323" s="227"/>
      <c r="H323" s="227"/>
      <c r="I323" s="227"/>
      <c r="J323" s="227"/>
      <c r="K323" s="227"/>
      <c r="L323" s="227"/>
      <c r="M323" s="227"/>
      <c r="N323" s="227"/>
      <c r="O323" s="227"/>
      <c r="P323" s="227"/>
      <c r="Q323" s="227"/>
      <c r="R323" s="227"/>
      <c r="S323" s="227"/>
      <c r="T323" s="227"/>
      <c r="U323" s="227"/>
      <c r="V323" s="227"/>
      <c r="W323" s="227"/>
      <c r="X323" s="227"/>
      <c r="Y323" s="227"/>
      <c r="Z323" s="227"/>
      <c r="AA323" s="227"/>
      <c r="AB323" s="227"/>
      <c r="AC323" s="227"/>
      <c r="AD323" s="227"/>
      <c r="AE323" s="227"/>
      <c r="AF323" s="227"/>
      <c r="AG323" s="227"/>
      <c r="AH323" s="227"/>
      <c r="AI323" s="227"/>
      <c r="AJ323" s="227"/>
      <c r="AK323" s="227"/>
      <c r="AL323" s="227"/>
      <c r="AM323" s="227"/>
      <c r="AN323" s="227"/>
      <c r="AO323" s="227"/>
      <c r="AP323" s="227"/>
      <c r="AQ323" s="10"/>
      <c r="AR323" s="10"/>
      <c r="AS323" s="10"/>
      <c r="AT323" s="10"/>
      <c r="AU323" s="10"/>
      <c r="AV323" s="10"/>
      <c r="AW323" s="10"/>
      <c r="AX323" s="10"/>
      <c r="AY323" s="10"/>
      <c r="AZ323" s="10"/>
      <c r="BA323" s="10"/>
      <c r="BB323" s="10"/>
      <c r="BC323" s="10"/>
      <c r="BD323" s="10"/>
    </row>
    <row r="324" spans="1:56" ht="2.25" customHeight="1" x14ac:dyDescent="0.2">
      <c r="A324" s="1"/>
      <c r="B324" s="43"/>
      <c r="C324" s="43"/>
      <c r="D324" s="43"/>
      <c r="E324" s="43"/>
      <c r="F324" s="43"/>
      <c r="G324" s="42"/>
      <c r="H324" s="42"/>
      <c r="I324" s="42"/>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22"/>
      <c r="AR324" s="22"/>
      <c r="AS324" s="22"/>
      <c r="AT324" s="22"/>
      <c r="AU324" s="10"/>
      <c r="AV324" s="10"/>
      <c r="AW324" s="10"/>
      <c r="AX324" s="10"/>
      <c r="AY324" s="10"/>
      <c r="AZ324" s="10"/>
      <c r="BA324" s="10"/>
      <c r="BB324" s="10"/>
      <c r="BC324" s="10"/>
      <c r="BD324" s="10"/>
    </row>
    <row r="325" spans="1:56" ht="15" customHeight="1" x14ac:dyDescent="0.2">
      <c r="A325" s="1"/>
      <c r="B325" s="228"/>
      <c r="C325" s="228"/>
      <c r="D325" s="228"/>
      <c r="E325" s="228"/>
      <c r="F325" s="228"/>
      <c r="G325" s="228"/>
      <c r="H325" s="228"/>
      <c r="I325" s="228"/>
      <c r="J325" s="228"/>
      <c r="K325" s="228"/>
      <c r="L325" s="228"/>
      <c r="M325" s="228"/>
      <c r="N325" s="228"/>
      <c r="O325" s="228"/>
      <c r="P325" s="228"/>
      <c r="Q325" s="228"/>
      <c r="R325" s="228"/>
      <c r="S325" s="228"/>
      <c r="T325" s="228"/>
      <c r="U325" s="228"/>
      <c r="V325" s="228"/>
      <c r="W325" s="228"/>
      <c r="X325" s="228"/>
      <c r="Y325" s="228"/>
      <c r="Z325" s="228"/>
      <c r="AA325" s="228"/>
      <c r="AB325" s="228"/>
      <c r="AC325" s="228"/>
      <c r="AD325" s="228"/>
      <c r="AE325" s="228"/>
      <c r="AF325" s="228"/>
      <c r="AG325" s="228"/>
      <c r="AH325" s="228"/>
      <c r="AI325" s="228"/>
      <c r="AJ325" s="228"/>
      <c r="AK325" s="228"/>
      <c r="AL325" s="228"/>
      <c r="AM325" s="228"/>
      <c r="AN325" s="228"/>
      <c r="AO325" s="228"/>
      <c r="AP325" s="228"/>
      <c r="AQ325" s="22"/>
      <c r="AR325" s="22"/>
      <c r="AS325" s="22"/>
      <c r="AT325" s="22"/>
      <c r="AU325" s="10"/>
      <c r="AV325" s="10"/>
      <c r="AW325" s="10"/>
      <c r="AX325" s="10"/>
      <c r="AY325" s="10"/>
      <c r="AZ325" s="10"/>
      <c r="BA325" s="10"/>
      <c r="BB325" s="10"/>
      <c r="BC325" s="10"/>
      <c r="BD325" s="10"/>
    </row>
    <row r="326" spans="1:56" ht="15" customHeight="1" x14ac:dyDescent="0.2">
      <c r="A326" s="1"/>
      <c r="B326" s="228"/>
      <c r="C326" s="228"/>
      <c r="D326" s="228"/>
      <c r="E326" s="228"/>
      <c r="F326" s="228"/>
      <c r="G326" s="228"/>
      <c r="H326" s="228"/>
      <c r="I326" s="228"/>
      <c r="J326" s="228"/>
      <c r="K326" s="228"/>
      <c r="L326" s="228"/>
      <c r="M326" s="228"/>
      <c r="N326" s="228"/>
      <c r="O326" s="228"/>
      <c r="P326" s="228"/>
      <c r="Q326" s="228"/>
      <c r="R326" s="228"/>
      <c r="S326" s="228"/>
      <c r="T326" s="228"/>
      <c r="U326" s="228"/>
      <c r="V326" s="228"/>
      <c r="W326" s="228"/>
      <c r="X326" s="228"/>
      <c r="Y326" s="228"/>
      <c r="Z326" s="228"/>
      <c r="AA326" s="228"/>
      <c r="AB326" s="228"/>
      <c r="AC326" s="228"/>
      <c r="AD326" s="228"/>
      <c r="AE326" s="228"/>
      <c r="AF326" s="228"/>
      <c r="AG326" s="228"/>
      <c r="AH326" s="228"/>
      <c r="AI326" s="228"/>
      <c r="AJ326" s="228"/>
      <c r="AK326" s="228"/>
      <c r="AL326" s="228"/>
      <c r="AM326" s="228"/>
      <c r="AN326" s="228"/>
      <c r="AO326" s="228"/>
      <c r="AP326" s="228"/>
      <c r="AQ326" s="22"/>
      <c r="AR326" s="22"/>
      <c r="AS326" s="22"/>
      <c r="AT326" s="22"/>
      <c r="AU326" s="10"/>
      <c r="AV326" s="10"/>
      <c r="AW326" s="10"/>
      <c r="AX326" s="10"/>
      <c r="AY326" s="10"/>
      <c r="AZ326" s="10"/>
      <c r="BA326" s="10"/>
      <c r="BB326" s="10"/>
      <c r="BC326" s="10"/>
      <c r="BD326" s="10"/>
    </row>
    <row r="327" spans="1:56" ht="15" customHeight="1" x14ac:dyDescent="0.2">
      <c r="A327" s="1"/>
      <c r="B327" s="228"/>
      <c r="C327" s="228"/>
      <c r="D327" s="228"/>
      <c r="E327" s="228"/>
      <c r="F327" s="228"/>
      <c r="G327" s="228"/>
      <c r="H327" s="228"/>
      <c r="I327" s="228"/>
      <c r="J327" s="228"/>
      <c r="K327" s="228"/>
      <c r="L327" s="228"/>
      <c r="M327" s="228"/>
      <c r="N327" s="228"/>
      <c r="O327" s="228"/>
      <c r="P327" s="228"/>
      <c r="Q327" s="228"/>
      <c r="R327" s="228"/>
      <c r="S327" s="228"/>
      <c r="T327" s="228"/>
      <c r="U327" s="228"/>
      <c r="V327" s="228"/>
      <c r="W327" s="228"/>
      <c r="X327" s="228"/>
      <c r="Y327" s="228"/>
      <c r="Z327" s="228"/>
      <c r="AA327" s="228"/>
      <c r="AB327" s="228"/>
      <c r="AC327" s="228"/>
      <c r="AD327" s="228"/>
      <c r="AE327" s="228"/>
      <c r="AF327" s="228"/>
      <c r="AG327" s="228"/>
      <c r="AH327" s="228"/>
      <c r="AI327" s="228"/>
      <c r="AJ327" s="228"/>
      <c r="AK327" s="228"/>
      <c r="AL327" s="228"/>
      <c r="AM327" s="228"/>
      <c r="AN327" s="228"/>
      <c r="AO327" s="228"/>
      <c r="AP327" s="228"/>
      <c r="AQ327" s="22"/>
      <c r="AR327" s="22"/>
      <c r="AS327" s="22"/>
      <c r="AT327" s="22"/>
      <c r="AU327" s="10"/>
      <c r="AV327" s="10"/>
      <c r="AW327" s="10"/>
      <c r="AX327" s="10"/>
      <c r="AY327" s="10"/>
      <c r="AZ327" s="10"/>
      <c r="BA327" s="10"/>
      <c r="BB327" s="10"/>
      <c r="BC327" s="10"/>
      <c r="BD327" s="10"/>
    </row>
    <row r="328" spans="1:56" ht="15" customHeight="1" x14ac:dyDescent="0.2">
      <c r="A328" s="1"/>
      <c r="B328" s="228"/>
      <c r="C328" s="228"/>
      <c r="D328" s="228"/>
      <c r="E328" s="228"/>
      <c r="F328" s="228"/>
      <c r="G328" s="228"/>
      <c r="H328" s="228"/>
      <c r="I328" s="228"/>
      <c r="J328" s="228"/>
      <c r="K328" s="228"/>
      <c r="L328" s="228"/>
      <c r="M328" s="228"/>
      <c r="N328" s="228"/>
      <c r="O328" s="228"/>
      <c r="P328" s="228"/>
      <c r="Q328" s="228"/>
      <c r="R328" s="228"/>
      <c r="S328" s="228"/>
      <c r="T328" s="228"/>
      <c r="U328" s="228"/>
      <c r="V328" s="228"/>
      <c r="W328" s="228"/>
      <c r="X328" s="228"/>
      <c r="Y328" s="228"/>
      <c r="Z328" s="228"/>
      <c r="AA328" s="228"/>
      <c r="AB328" s="228"/>
      <c r="AC328" s="228"/>
      <c r="AD328" s="228"/>
      <c r="AE328" s="228"/>
      <c r="AF328" s="228"/>
      <c r="AG328" s="228"/>
      <c r="AH328" s="228"/>
      <c r="AI328" s="228"/>
      <c r="AJ328" s="228"/>
      <c r="AK328" s="228"/>
      <c r="AL328" s="228"/>
      <c r="AM328" s="228"/>
      <c r="AN328" s="228"/>
      <c r="AO328" s="228"/>
      <c r="AP328" s="228"/>
      <c r="AQ328" s="22"/>
      <c r="AR328" s="22"/>
      <c r="AS328" s="22"/>
      <c r="AT328" s="22"/>
      <c r="AU328" s="10"/>
      <c r="AV328" s="10"/>
      <c r="AW328" s="10"/>
      <c r="AX328" s="10"/>
      <c r="AY328" s="10"/>
      <c r="AZ328" s="10"/>
      <c r="BA328" s="10"/>
      <c r="BB328" s="10"/>
      <c r="BC328" s="10"/>
      <c r="BD328" s="10"/>
    </row>
    <row r="329" spans="1:56" ht="15" customHeight="1" x14ac:dyDescent="0.2">
      <c r="A329" s="1"/>
      <c r="B329" s="228"/>
      <c r="C329" s="228"/>
      <c r="D329" s="228"/>
      <c r="E329" s="228"/>
      <c r="F329" s="228"/>
      <c r="G329" s="228"/>
      <c r="H329" s="228"/>
      <c r="I329" s="228"/>
      <c r="J329" s="228"/>
      <c r="K329" s="228"/>
      <c r="L329" s="228"/>
      <c r="M329" s="228"/>
      <c r="N329" s="228"/>
      <c r="O329" s="228"/>
      <c r="P329" s="228"/>
      <c r="Q329" s="228"/>
      <c r="R329" s="228"/>
      <c r="S329" s="228"/>
      <c r="T329" s="228"/>
      <c r="U329" s="228"/>
      <c r="V329" s="228"/>
      <c r="W329" s="228"/>
      <c r="X329" s="228"/>
      <c r="Y329" s="228"/>
      <c r="Z329" s="228"/>
      <c r="AA329" s="228"/>
      <c r="AB329" s="228"/>
      <c r="AC329" s="228"/>
      <c r="AD329" s="228"/>
      <c r="AE329" s="228"/>
      <c r="AF329" s="228"/>
      <c r="AG329" s="228"/>
      <c r="AH329" s="228"/>
      <c r="AI329" s="228"/>
      <c r="AJ329" s="228"/>
      <c r="AK329" s="228"/>
      <c r="AL329" s="228"/>
      <c r="AM329" s="228"/>
      <c r="AN329" s="228"/>
      <c r="AO329" s="228"/>
      <c r="AP329" s="228"/>
      <c r="AQ329" s="22"/>
      <c r="AR329" s="22"/>
      <c r="AS329" s="22"/>
      <c r="AT329" s="22"/>
      <c r="AU329" s="10"/>
      <c r="AV329" s="10"/>
      <c r="AW329" s="10"/>
      <c r="AX329" s="10"/>
      <c r="AY329" s="10"/>
      <c r="AZ329" s="10"/>
      <c r="BA329" s="10"/>
      <c r="BB329" s="10"/>
      <c r="BC329" s="10"/>
      <c r="BD329" s="10"/>
    </row>
    <row r="330" spans="1:56" ht="15" customHeight="1" x14ac:dyDescent="0.2">
      <c r="A330" s="1"/>
      <c r="B330" s="228"/>
      <c r="C330" s="228"/>
      <c r="D330" s="228"/>
      <c r="E330" s="228"/>
      <c r="F330" s="228"/>
      <c r="G330" s="228"/>
      <c r="H330" s="228"/>
      <c r="I330" s="228"/>
      <c r="J330" s="228"/>
      <c r="K330" s="228"/>
      <c r="L330" s="228"/>
      <c r="M330" s="228"/>
      <c r="N330" s="228"/>
      <c r="O330" s="228"/>
      <c r="P330" s="228"/>
      <c r="Q330" s="228"/>
      <c r="R330" s="228"/>
      <c r="S330" s="228"/>
      <c r="T330" s="228"/>
      <c r="U330" s="228"/>
      <c r="V330" s="228"/>
      <c r="W330" s="228"/>
      <c r="X330" s="228"/>
      <c r="Y330" s="228"/>
      <c r="Z330" s="228"/>
      <c r="AA330" s="228"/>
      <c r="AB330" s="228"/>
      <c r="AC330" s="228"/>
      <c r="AD330" s="228"/>
      <c r="AE330" s="228"/>
      <c r="AF330" s="228"/>
      <c r="AG330" s="228"/>
      <c r="AH330" s="228"/>
      <c r="AI330" s="228"/>
      <c r="AJ330" s="228"/>
      <c r="AK330" s="228"/>
      <c r="AL330" s="228"/>
      <c r="AM330" s="228"/>
      <c r="AN330" s="228"/>
      <c r="AO330" s="228"/>
      <c r="AP330" s="228"/>
      <c r="AQ330" s="22"/>
      <c r="AR330" s="22"/>
      <c r="AS330" s="22"/>
      <c r="AT330" s="22"/>
      <c r="AU330" s="10"/>
      <c r="AV330" s="10"/>
      <c r="AW330" s="10"/>
      <c r="AX330" s="10"/>
      <c r="AY330" s="10"/>
      <c r="AZ330" s="10"/>
      <c r="BA330" s="10"/>
      <c r="BB330" s="10"/>
      <c r="BC330" s="10"/>
      <c r="BD330" s="10"/>
    </row>
    <row r="331" spans="1:56" ht="15" customHeight="1" x14ac:dyDescent="0.2">
      <c r="A331" s="1"/>
      <c r="B331" s="228"/>
      <c r="C331" s="228"/>
      <c r="D331" s="228"/>
      <c r="E331" s="228"/>
      <c r="F331" s="228"/>
      <c r="G331" s="228"/>
      <c r="H331" s="228"/>
      <c r="I331" s="228"/>
      <c r="J331" s="228"/>
      <c r="K331" s="228"/>
      <c r="L331" s="228"/>
      <c r="M331" s="228"/>
      <c r="N331" s="228"/>
      <c r="O331" s="228"/>
      <c r="P331" s="228"/>
      <c r="Q331" s="228"/>
      <c r="R331" s="228"/>
      <c r="S331" s="228"/>
      <c r="T331" s="228"/>
      <c r="U331" s="228"/>
      <c r="V331" s="228"/>
      <c r="W331" s="228"/>
      <c r="X331" s="228"/>
      <c r="Y331" s="228"/>
      <c r="Z331" s="228"/>
      <c r="AA331" s="228"/>
      <c r="AB331" s="228"/>
      <c r="AC331" s="228"/>
      <c r="AD331" s="228"/>
      <c r="AE331" s="228"/>
      <c r="AF331" s="228"/>
      <c r="AG331" s="228"/>
      <c r="AH331" s="228"/>
      <c r="AI331" s="228"/>
      <c r="AJ331" s="228"/>
      <c r="AK331" s="228"/>
      <c r="AL331" s="228"/>
      <c r="AM331" s="228"/>
      <c r="AN331" s="228"/>
      <c r="AO331" s="228"/>
      <c r="AP331" s="228"/>
      <c r="AQ331" s="22"/>
      <c r="AR331" s="22"/>
      <c r="AS331" s="22"/>
      <c r="AT331" s="22"/>
      <c r="AU331" s="10"/>
      <c r="AV331" s="10"/>
      <c r="AW331" s="10"/>
      <c r="AX331" s="10"/>
      <c r="AY331" s="10"/>
      <c r="AZ331" s="10"/>
      <c r="BA331" s="10"/>
      <c r="BB331" s="10"/>
      <c r="BC331" s="10"/>
      <c r="BD331" s="10"/>
    </row>
    <row r="332" spans="1:56" ht="15" customHeight="1" x14ac:dyDescent="0.2">
      <c r="A332" s="1"/>
      <c r="B332" s="228"/>
      <c r="C332" s="228"/>
      <c r="D332" s="228"/>
      <c r="E332" s="228"/>
      <c r="F332" s="228"/>
      <c r="G332" s="228"/>
      <c r="H332" s="228"/>
      <c r="I332" s="228"/>
      <c r="J332" s="228"/>
      <c r="K332" s="228"/>
      <c r="L332" s="228"/>
      <c r="M332" s="228"/>
      <c r="N332" s="228"/>
      <c r="O332" s="228"/>
      <c r="P332" s="228"/>
      <c r="Q332" s="228"/>
      <c r="R332" s="228"/>
      <c r="S332" s="228"/>
      <c r="T332" s="228"/>
      <c r="U332" s="228"/>
      <c r="V332" s="228"/>
      <c r="W332" s="228"/>
      <c r="X332" s="228"/>
      <c r="Y332" s="228"/>
      <c r="Z332" s="228"/>
      <c r="AA332" s="228"/>
      <c r="AB332" s="228"/>
      <c r="AC332" s="228"/>
      <c r="AD332" s="228"/>
      <c r="AE332" s="228"/>
      <c r="AF332" s="228"/>
      <c r="AG332" s="228"/>
      <c r="AH332" s="228"/>
      <c r="AI332" s="228"/>
      <c r="AJ332" s="228"/>
      <c r="AK332" s="228"/>
      <c r="AL332" s="228"/>
      <c r="AM332" s="228"/>
      <c r="AN332" s="228"/>
      <c r="AO332" s="228"/>
      <c r="AP332" s="228"/>
      <c r="AQ332" s="22"/>
      <c r="AR332" s="22"/>
      <c r="AS332" s="22"/>
      <c r="AT332" s="22"/>
      <c r="AU332" s="10"/>
      <c r="AV332" s="10"/>
      <c r="AW332" s="10"/>
      <c r="AX332" s="10"/>
      <c r="AY332" s="10"/>
      <c r="AZ332" s="10"/>
      <c r="BA332" s="10"/>
      <c r="BB332" s="10"/>
      <c r="BC332" s="10"/>
      <c r="BD332" s="10"/>
    </row>
    <row r="333" spans="1:56" ht="15" customHeight="1" x14ac:dyDescent="0.2">
      <c r="A333" s="1"/>
      <c r="B333" s="228"/>
      <c r="C333" s="228"/>
      <c r="D333" s="228"/>
      <c r="E333" s="228"/>
      <c r="F333" s="228"/>
      <c r="G333" s="228"/>
      <c r="H333" s="228"/>
      <c r="I333" s="228"/>
      <c r="J333" s="228"/>
      <c r="K333" s="228"/>
      <c r="L333" s="228"/>
      <c r="M333" s="228"/>
      <c r="N333" s="228"/>
      <c r="O333" s="228"/>
      <c r="P333" s="228"/>
      <c r="Q333" s="228"/>
      <c r="R333" s="228"/>
      <c r="S333" s="228"/>
      <c r="T333" s="228"/>
      <c r="U333" s="228"/>
      <c r="V333" s="228"/>
      <c r="W333" s="228"/>
      <c r="X333" s="228"/>
      <c r="Y333" s="228"/>
      <c r="Z333" s="228"/>
      <c r="AA333" s="228"/>
      <c r="AB333" s="228"/>
      <c r="AC333" s="228"/>
      <c r="AD333" s="228"/>
      <c r="AE333" s="228"/>
      <c r="AF333" s="228"/>
      <c r="AG333" s="228"/>
      <c r="AH333" s="228"/>
      <c r="AI333" s="228"/>
      <c r="AJ333" s="228"/>
      <c r="AK333" s="228"/>
      <c r="AL333" s="228"/>
      <c r="AM333" s="228"/>
      <c r="AN333" s="228"/>
      <c r="AO333" s="228"/>
      <c r="AP333" s="228"/>
      <c r="AQ333" s="22"/>
      <c r="AR333" s="22"/>
      <c r="AS333" s="22"/>
      <c r="AT333" s="22"/>
      <c r="AU333" s="10"/>
      <c r="AV333" s="10"/>
      <c r="AW333" s="10"/>
      <c r="AX333" s="10"/>
      <c r="AY333" s="10"/>
      <c r="AZ333" s="10"/>
      <c r="BA333" s="10"/>
      <c r="BB333" s="10"/>
      <c r="BC333" s="10"/>
      <c r="BD333" s="10"/>
    </row>
    <row r="334" spans="1:56" ht="15" customHeight="1" x14ac:dyDescent="0.2">
      <c r="A334" s="1"/>
      <c r="B334" s="228"/>
      <c r="C334" s="228"/>
      <c r="D334" s="228"/>
      <c r="E334" s="228"/>
      <c r="F334" s="228"/>
      <c r="G334" s="228"/>
      <c r="H334" s="228"/>
      <c r="I334" s="228"/>
      <c r="J334" s="228"/>
      <c r="K334" s="228"/>
      <c r="L334" s="228"/>
      <c r="M334" s="228"/>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228"/>
      <c r="AL334" s="228"/>
      <c r="AM334" s="228"/>
      <c r="AN334" s="228"/>
      <c r="AO334" s="228"/>
      <c r="AP334" s="228"/>
      <c r="AQ334" s="22"/>
      <c r="AR334" s="22"/>
      <c r="AS334" s="22"/>
      <c r="AT334" s="22"/>
      <c r="AU334" s="10"/>
      <c r="AV334" s="10"/>
      <c r="AW334" s="10"/>
      <c r="AX334" s="10"/>
      <c r="AY334" s="10"/>
      <c r="AZ334" s="10"/>
      <c r="BA334" s="10"/>
      <c r="BB334" s="10"/>
      <c r="BC334" s="10"/>
      <c r="BD334" s="10"/>
    </row>
    <row r="335" spans="1:56" ht="15" customHeight="1" x14ac:dyDescent="0.2">
      <c r="A335" s="1"/>
      <c r="B335" s="228"/>
      <c r="C335" s="228"/>
      <c r="D335" s="228"/>
      <c r="E335" s="228"/>
      <c r="F335" s="228"/>
      <c r="G335" s="228"/>
      <c r="H335" s="228"/>
      <c r="I335" s="228"/>
      <c r="J335" s="228"/>
      <c r="K335" s="228"/>
      <c r="L335" s="228"/>
      <c r="M335" s="228"/>
      <c r="N335" s="228"/>
      <c r="O335" s="228"/>
      <c r="P335" s="228"/>
      <c r="Q335" s="228"/>
      <c r="R335" s="228"/>
      <c r="S335" s="228"/>
      <c r="T335" s="228"/>
      <c r="U335" s="228"/>
      <c r="V335" s="228"/>
      <c r="W335" s="228"/>
      <c r="X335" s="228"/>
      <c r="Y335" s="228"/>
      <c r="Z335" s="228"/>
      <c r="AA335" s="228"/>
      <c r="AB335" s="228"/>
      <c r="AC335" s="228"/>
      <c r="AD335" s="228"/>
      <c r="AE335" s="228"/>
      <c r="AF335" s="228"/>
      <c r="AG335" s="228"/>
      <c r="AH335" s="228"/>
      <c r="AI335" s="228"/>
      <c r="AJ335" s="228"/>
      <c r="AK335" s="228"/>
      <c r="AL335" s="228"/>
      <c r="AM335" s="228"/>
      <c r="AN335" s="228"/>
      <c r="AO335" s="228"/>
      <c r="AP335" s="228"/>
      <c r="AQ335" s="22"/>
      <c r="AR335" s="22"/>
      <c r="AS335" s="22"/>
      <c r="AT335" s="22"/>
      <c r="AU335" s="10"/>
      <c r="AV335" s="10"/>
      <c r="AW335" s="10"/>
      <c r="AX335" s="10"/>
      <c r="AY335" s="10"/>
      <c r="AZ335" s="10"/>
      <c r="BA335" s="10"/>
      <c r="BB335" s="10"/>
      <c r="BC335" s="10"/>
      <c r="BD335" s="10"/>
    </row>
    <row r="336" spans="1:56" ht="15" customHeight="1" x14ac:dyDescent="0.2">
      <c r="A336" s="1"/>
      <c r="B336" s="228"/>
      <c r="C336" s="228"/>
      <c r="D336" s="228"/>
      <c r="E336" s="228"/>
      <c r="F336" s="228"/>
      <c r="G336" s="228"/>
      <c r="H336" s="228"/>
      <c r="I336" s="228"/>
      <c r="J336" s="228"/>
      <c r="K336" s="228"/>
      <c r="L336" s="228"/>
      <c r="M336" s="228"/>
      <c r="N336" s="228"/>
      <c r="O336" s="228"/>
      <c r="P336" s="228"/>
      <c r="Q336" s="228"/>
      <c r="R336" s="228"/>
      <c r="S336" s="228"/>
      <c r="T336" s="228"/>
      <c r="U336" s="228"/>
      <c r="V336" s="228"/>
      <c r="W336" s="228"/>
      <c r="X336" s="228"/>
      <c r="Y336" s="228"/>
      <c r="Z336" s="228"/>
      <c r="AA336" s="228"/>
      <c r="AB336" s="228"/>
      <c r="AC336" s="228"/>
      <c r="AD336" s="228"/>
      <c r="AE336" s="228"/>
      <c r="AF336" s="228"/>
      <c r="AG336" s="228"/>
      <c r="AH336" s="228"/>
      <c r="AI336" s="228"/>
      <c r="AJ336" s="228"/>
      <c r="AK336" s="228"/>
      <c r="AL336" s="228"/>
      <c r="AM336" s="228"/>
      <c r="AN336" s="228"/>
      <c r="AO336" s="228"/>
      <c r="AP336" s="228"/>
      <c r="AQ336" s="22"/>
      <c r="AR336" s="22"/>
      <c r="AS336" s="22"/>
      <c r="AT336" s="22"/>
      <c r="AU336" s="10"/>
      <c r="AV336" s="10"/>
      <c r="AW336" s="10"/>
      <c r="AX336" s="10"/>
      <c r="AY336" s="10"/>
      <c r="AZ336" s="10"/>
      <c r="BA336" s="10"/>
      <c r="BB336" s="10"/>
      <c r="BC336" s="10"/>
      <c r="BD336" s="10"/>
    </row>
    <row r="337" spans="1:56" ht="2.25" customHeight="1" x14ac:dyDescent="0.2">
      <c r="A337" s="1"/>
      <c r="B337" s="43"/>
      <c r="C337" s="43"/>
      <c r="D337" s="43"/>
      <c r="E337" s="43"/>
      <c r="F337" s="43"/>
      <c r="G337" s="42"/>
      <c r="H337" s="42"/>
      <c r="I337" s="42"/>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22"/>
      <c r="AR337" s="22"/>
      <c r="AS337" s="22"/>
      <c r="AT337" s="22"/>
      <c r="AU337" s="10"/>
      <c r="AV337" s="10"/>
      <c r="AW337" s="10"/>
      <c r="AX337" s="10"/>
      <c r="AY337" s="10"/>
      <c r="AZ337" s="10"/>
      <c r="BA337" s="10"/>
      <c r="BB337" s="10"/>
      <c r="BC337" s="10"/>
      <c r="BD337" s="10"/>
    </row>
    <row r="338" spans="1:56" ht="15" customHeight="1" x14ac:dyDescent="0.2">
      <c r="A338" s="1"/>
      <c r="B338" s="10"/>
      <c r="C338" s="10"/>
      <c r="D338" s="67"/>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row>
    <row r="339" spans="1:56" ht="15" customHeight="1" x14ac:dyDescent="0.2">
      <c r="A339" s="1"/>
      <c r="B339" s="109" t="s">
        <v>88</v>
      </c>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10"/>
      <c r="AQ339" s="10"/>
      <c r="AR339" s="10"/>
      <c r="AS339" s="10"/>
      <c r="AT339" s="10"/>
      <c r="AU339" s="10"/>
      <c r="AV339" s="10"/>
      <c r="AW339" s="10"/>
      <c r="AX339" s="10"/>
      <c r="AY339" s="10"/>
      <c r="AZ339" s="10"/>
      <c r="BA339" s="10"/>
      <c r="BB339" s="10"/>
      <c r="BC339" s="10"/>
      <c r="BD339" s="10"/>
    </row>
    <row r="340" spans="1:56" ht="15" customHeight="1" x14ac:dyDescent="0.2">
      <c r="A340" s="1"/>
      <c r="B340" s="10"/>
      <c r="C340" s="10"/>
      <c r="D340" s="67"/>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row>
    <row r="341" spans="1:56" ht="30" customHeight="1" x14ac:dyDescent="0.2">
      <c r="A341" s="1">
        <v>35</v>
      </c>
      <c r="B341" s="154" t="s">
        <v>151</v>
      </c>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0"/>
      <c r="AR341" s="10"/>
      <c r="AS341" s="10"/>
      <c r="AT341" s="10"/>
      <c r="AU341" s="10"/>
      <c r="AV341" s="10"/>
      <c r="AW341" s="10"/>
      <c r="AX341" s="10"/>
      <c r="AY341" s="10"/>
      <c r="AZ341" s="10"/>
      <c r="BA341" s="10"/>
      <c r="BB341" s="10"/>
      <c r="BC341" s="10"/>
      <c r="BD341" s="10"/>
    </row>
    <row r="342" spans="1:56" ht="2.25" customHeight="1" x14ac:dyDescent="0.2">
      <c r="A342" s="1"/>
      <c r="B342" s="10"/>
      <c r="C342" s="10"/>
      <c r="D342" s="67"/>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row>
    <row r="343" spans="1:56" ht="15" customHeight="1" x14ac:dyDescent="0.2">
      <c r="A343" s="17">
        <v>36</v>
      </c>
      <c r="B343" s="122" t="s">
        <v>147</v>
      </c>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4"/>
      <c r="AK343" s="144"/>
      <c r="AL343" s="144"/>
      <c r="AM343" s="144"/>
      <c r="AN343" s="144"/>
      <c r="AO343" s="144"/>
      <c r="AP343" s="144"/>
      <c r="AQ343" s="10"/>
      <c r="AR343" s="10"/>
      <c r="AS343" s="10"/>
      <c r="AT343" s="10"/>
      <c r="AU343" s="10"/>
      <c r="AV343" s="10"/>
      <c r="AW343" s="10"/>
      <c r="AX343" s="10"/>
      <c r="AY343" s="10"/>
      <c r="AZ343" s="10"/>
      <c r="BA343" s="10"/>
      <c r="BB343" s="10"/>
      <c r="BC343" s="10"/>
      <c r="BD343" s="10"/>
    </row>
    <row r="344" spans="1:56" ht="2.25" customHeight="1" x14ac:dyDescent="0.2">
      <c r="A344" s="1"/>
      <c r="B344" s="10"/>
      <c r="C344" s="10"/>
      <c r="D344" s="67"/>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row>
    <row r="345" spans="1:56" ht="15" customHeight="1" x14ac:dyDescent="0.2">
      <c r="A345" s="1"/>
      <c r="B345" s="114" t="s">
        <v>89</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c r="AO345" s="114"/>
      <c r="AP345" s="114"/>
      <c r="AQ345" s="10"/>
      <c r="AR345" s="10"/>
      <c r="AS345" s="10"/>
      <c r="AT345" s="10"/>
      <c r="AU345" s="10"/>
      <c r="AV345" s="10"/>
      <c r="AW345" s="10"/>
      <c r="AX345" s="10"/>
      <c r="AY345" s="10"/>
      <c r="AZ345" s="10"/>
      <c r="BA345" s="10"/>
      <c r="BB345" s="10"/>
      <c r="BC345" s="10"/>
      <c r="BD345" s="10"/>
    </row>
    <row r="346" spans="1:56" ht="2.25" customHeight="1" x14ac:dyDescent="0.2">
      <c r="A346" s="1"/>
      <c r="B346" s="10"/>
      <c r="C346" s="10"/>
      <c r="D346" s="67"/>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row>
    <row r="347" spans="1:56" ht="15" customHeight="1" x14ac:dyDescent="0.2">
      <c r="A347" s="1"/>
      <c r="B347" s="123" t="s">
        <v>148</v>
      </c>
      <c r="C347" s="117"/>
      <c r="D347" s="117"/>
      <c r="E347" s="117"/>
      <c r="F347" s="117"/>
      <c r="G347" s="117"/>
      <c r="H347" s="117"/>
      <c r="I347" s="117"/>
      <c r="J347" s="117"/>
      <c r="K347" s="117"/>
      <c r="L347" s="117"/>
      <c r="M347" s="117"/>
      <c r="N347" s="117"/>
      <c r="O347" s="117"/>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row>
    <row r="348" spans="1:56" ht="15" customHeight="1" x14ac:dyDescent="0.2">
      <c r="A348" s="1"/>
      <c r="B348" s="117"/>
      <c r="C348" s="117"/>
      <c r="D348" s="117"/>
      <c r="E348" s="117"/>
      <c r="F348" s="117"/>
      <c r="G348" s="117"/>
      <c r="H348" s="117"/>
      <c r="I348" s="117"/>
      <c r="J348" s="117"/>
      <c r="K348" s="117"/>
      <c r="L348" s="117"/>
      <c r="M348" s="117"/>
      <c r="N348" s="117"/>
      <c r="O348" s="117"/>
      <c r="P348" s="10"/>
      <c r="Q348" s="204"/>
      <c r="R348" s="220"/>
      <c r="S348" s="220"/>
      <c r="T348" s="221"/>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row>
    <row r="349" spans="1:56" ht="2.25" customHeight="1" x14ac:dyDescent="0.2">
      <c r="A349" s="1"/>
      <c r="B349" s="10"/>
      <c r="C349" s="10"/>
      <c r="D349" s="67"/>
      <c r="E349" s="10"/>
      <c r="F349" s="10"/>
      <c r="G349" s="10"/>
      <c r="H349" s="10"/>
      <c r="I349" s="10"/>
      <c r="J349" s="10"/>
      <c r="K349" s="10"/>
      <c r="L349" s="10"/>
      <c r="M349" s="10"/>
      <c r="N349" s="10"/>
      <c r="O349" s="10"/>
      <c r="P349" s="10"/>
      <c r="Q349" s="67"/>
      <c r="R349" s="67"/>
      <c r="S349" s="67"/>
      <c r="T349" s="67"/>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row>
    <row r="350" spans="1:56" ht="15" customHeight="1" x14ac:dyDescent="0.2">
      <c r="A350" s="1"/>
      <c r="B350" s="123" t="s">
        <v>149</v>
      </c>
      <c r="C350" s="117"/>
      <c r="D350" s="117"/>
      <c r="E350" s="117"/>
      <c r="F350" s="117"/>
      <c r="G350" s="117"/>
      <c r="H350" s="117"/>
      <c r="I350" s="117"/>
      <c r="J350" s="117"/>
      <c r="K350" s="117"/>
      <c r="L350" s="117"/>
      <c r="M350" s="117"/>
      <c r="N350" s="117"/>
      <c r="O350" s="117"/>
      <c r="P350" s="10"/>
      <c r="Q350" s="67"/>
      <c r="R350" s="67"/>
      <c r="S350" s="67"/>
      <c r="T350" s="67"/>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row>
    <row r="351" spans="1:56" ht="15" customHeight="1" x14ac:dyDescent="0.2">
      <c r="A351" s="1"/>
      <c r="B351" s="117"/>
      <c r="C351" s="117"/>
      <c r="D351" s="117"/>
      <c r="E351" s="117"/>
      <c r="F351" s="117"/>
      <c r="G351" s="117"/>
      <c r="H351" s="117"/>
      <c r="I351" s="117"/>
      <c r="J351" s="117"/>
      <c r="K351" s="117"/>
      <c r="L351" s="117"/>
      <c r="M351" s="117"/>
      <c r="N351" s="117"/>
      <c r="O351" s="117"/>
      <c r="P351" s="10"/>
      <c r="Q351" s="204"/>
      <c r="R351" s="220"/>
      <c r="S351" s="220"/>
      <c r="T351" s="221"/>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row>
    <row r="352" spans="1:56" ht="2.25" customHeight="1" x14ac:dyDescent="0.2">
      <c r="A352" s="1"/>
      <c r="B352" s="10"/>
      <c r="C352" s="10"/>
      <c r="D352" s="67"/>
      <c r="E352" s="10"/>
      <c r="F352" s="10"/>
      <c r="G352" s="10"/>
      <c r="H352" s="10"/>
      <c r="I352" s="10"/>
      <c r="J352" s="10"/>
      <c r="K352" s="10"/>
      <c r="L352" s="10"/>
      <c r="M352" s="10"/>
      <c r="N352" s="10"/>
      <c r="O352" s="10"/>
      <c r="P352" s="10"/>
      <c r="Q352" s="67"/>
      <c r="R352" s="67"/>
      <c r="S352" s="67"/>
      <c r="T352" s="67"/>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row>
    <row r="353" spans="1:56" ht="15" customHeight="1" x14ac:dyDescent="0.2">
      <c r="A353" s="1"/>
      <c r="B353" s="135" t="s">
        <v>150</v>
      </c>
      <c r="C353" s="144"/>
      <c r="D353" s="144"/>
      <c r="E353" s="144"/>
      <c r="F353" s="144"/>
      <c r="G353" s="144"/>
      <c r="H353" s="144"/>
      <c r="I353" s="144"/>
      <c r="J353" s="144"/>
      <c r="K353" s="144"/>
      <c r="L353" s="144"/>
      <c r="M353" s="144"/>
      <c r="N353" s="144"/>
      <c r="O353" s="144"/>
      <c r="P353" s="10"/>
      <c r="Q353" s="222">
        <f>SUM(Q348,Q351)</f>
        <v>0</v>
      </c>
      <c r="R353" s="223"/>
      <c r="S353" s="223"/>
      <c r="T353" s="224"/>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row>
    <row r="354" spans="1:56" ht="15" customHeight="1" x14ac:dyDescent="0.2">
      <c r="A354" s="1"/>
      <c r="B354" s="10"/>
      <c r="C354" s="10"/>
      <c r="D354" s="67"/>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row>
    <row r="355" spans="1:56" ht="15" customHeight="1" x14ac:dyDescent="0.2">
      <c r="A355" s="1">
        <v>37</v>
      </c>
      <c r="B355" s="122" t="s">
        <v>203</v>
      </c>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4"/>
      <c r="AK355" s="144"/>
      <c r="AL355" s="144"/>
      <c r="AM355" s="144"/>
      <c r="AN355" s="144"/>
      <c r="AO355" s="144"/>
      <c r="AP355" s="144"/>
      <c r="AQ355" s="10"/>
      <c r="AR355" s="10"/>
      <c r="AS355" s="10"/>
      <c r="AT355" s="10"/>
      <c r="AU355" s="10"/>
      <c r="AV355" s="10"/>
      <c r="AW355" s="10"/>
      <c r="AX355" s="10"/>
      <c r="AY355" s="10"/>
      <c r="AZ355" s="10"/>
      <c r="BA355" s="10"/>
      <c r="BB355" s="10"/>
      <c r="BC355" s="10"/>
      <c r="BD355" s="10"/>
    </row>
    <row r="356" spans="1:56" ht="2.25" customHeight="1" x14ac:dyDescent="0.2">
      <c r="A356" s="1"/>
      <c r="B356" s="10"/>
      <c r="C356" s="10"/>
      <c r="D356" s="67"/>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row>
    <row r="357" spans="1:56" ht="15" customHeight="1" x14ac:dyDescent="0.2">
      <c r="A357" s="1"/>
      <c r="B357" s="198"/>
      <c r="C357" s="199"/>
      <c r="D357" s="199"/>
      <c r="E357" s="200"/>
      <c r="F357" s="10"/>
      <c r="G357" s="10" t="s">
        <v>152</v>
      </c>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row>
    <row r="358" spans="1:56" ht="15" customHeight="1" x14ac:dyDescent="0.2">
      <c r="A358" s="1"/>
      <c r="B358" s="10"/>
      <c r="C358" s="10"/>
      <c r="D358" s="67"/>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row>
    <row r="359" spans="1:56" ht="15" customHeight="1" x14ac:dyDescent="0.2">
      <c r="A359" s="1">
        <v>38</v>
      </c>
      <c r="B359" s="122" t="s">
        <v>90</v>
      </c>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c r="AN359" s="122"/>
      <c r="AO359" s="122"/>
      <c r="AP359" s="122"/>
      <c r="AQ359" s="10"/>
      <c r="AR359" s="10"/>
      <c r="AS359" s="10"/>
      <c r="AT359" s="10"/>
      <c r="AU359" s="10"/>
      <c r="AV359" s="10"/>
      <c r="AW359" s="10"/>
      <c r="AX359" s="10"/>
      <c r="AY359" s="10"/>
      <c r="AZ359" s="10"/>
      <c r="BA359" s="10"/>
      <c r="BB359" s="10"/>
      <c r="BC359" s="10"/>
      <c r="BD359" s="10"/>
    </row>
    <row r="360" spans="1:56" ht="2.25" customHeight="1" x14ac:dyDescent="0.2">
      <c r="A360" s="1"/>
      <c r="B360" s="10"/>
      <c r="C360" s="10"/>
      <c r="D360" s="67"/>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row>
    <row r="361" spans="1:56" ht="15" customHeight="1" x14ac:dyDescent="0.2">
      <c r="A361" s="1"/>
      <c r="B361" s="198"/>
      <c r="C361" s="199"/>
      <c r="D361" s="199"/>
      <c r="E361" s="200"/>
      <c r="F361" s="10"/>
      <c r="G361" s="10" t="s">
        <v>204</v>
      </c>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row>
    <row r="362" spans="1:56" ht="15" customHeight="1" x14ac:dyDescent="0.2">
      <c r="A362" s="1"/>
      <c r="B362" s="10"/>
      <c r="C362" s="10"/>
      <c r="D362" s="67"/>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row>
    <row r="363" spans="1:56" ht="15" customHeight="1" x14ac:dyDescent="0.2">
      <c r="A363" s="1"/>
      <c r="B363" s="109" t="s">
        <v>91</v>
      </c>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10"/>
      <c r="AQ363" s="10"/>
      <c r="AR363" s="10"/>
      <c r="AS363" s="10"/>
      <c r="AT363" s="10"/>
      <c r="AU363" s="10"/>
      <c r="AV363" s="10"/>
      <c r="AW363" s="10"/>
      <c r="AX363" s="10"/>
      <c r="AY363" s="10"/>
      <c r="AZ363" s="10"/>
      <c r="BA363" s="10"/>
      <c r="BB363" s="10"/>
      <c r="BC363" s="10"/>
      <c r="BD363" s="10"/>
    </row>
    <row r="364" spans="1:56" ht="15" customHeight="1" x14ac:dyDescent="0.2">
      <c r="A364" s="1"/>
      <c r="B364" s="10"/>
      <c r="C364" s="10"/>
      <c r="D364" s="67"/>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row>
    <row r="365" spans="1:56" ht="15" customHeight="1" x14ac:dyDescent="0.2">
      <c r="A365" s="1">
        <v>39</v>
      </c>
      <c r="B365" s="154" t="s">
        <v>205</v>
      </c>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0"/>
      <c r="AR365" s="10"/>
      <c r="AS365" s="10"/>
      <c r="AT365" s="10"/>
      <c r="AU365" s="10"/>
      <c r="AV365" s="10"/>
      <c r="AW365" s="10"/>
      <c r="AX365" s="10"/>
      <c r="AY365" s="10"/>
      <c r="AZ365" s="10"/>
      <c r="BA365" s="10"/>
      <c r="BB365" s="10"/>
      <c r="BC365" s="10"/>
      <c r="BD365" s="10"/>
    </row>
    <row r="366" spans="1:56" ht="15" customHeight="1" x14ac:dyDescent="0.2">
      <c r="A366" s="1"/>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7"/>
      <c r="AL366" s="117"/>
      <c r="AM366" s="117"/>
      <c r="AN366" s="117"/>
      <c r="AO366" s="117"/>
      <c r="AP366" s="117"/>
      <c r="AQ366" s="10"/>
      <c r="AR366" s="10"/>
      <c r="AS366" s="10"/>
      <c r="AT366" s="10"/>
      <c r="AU366" s="10"/>
      <c r="AV366" s="10"/>
      <c r="AW366" s="10"/>
      <c r="AX366" s="10"/>
      <c r="AY366" s="10"/>
      <c r="AZ366" s="10"/>
      <c r="BA366" s="10"/>
      <c r="BB366" s="10"/>
      <c r="BC366" s="10"/>
      <c r="BD366" s="10"/>
    </row>
    <row r="367" spans="1:56" ht="15" customHeight="1" x14ac:dyDescent="0.2">
      <c r="A367" s="1"/>
      <c r="B367" s="10"/>
      <c r="C367" s="10"/>
      <c r="D367" s="67"/>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row>
    <row r="368" spans="1:56" ht="15" customHeight="1" x14ac:dyDescent="0.2">
      <c r="A368" s="1"/>
      <c r="B368" s="218" t="s">
        <v>206</v>
      </c>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0"/>
      <c r="AR368" s="10"/>
      <c r="AS368" s="10"/>
      <c r="AT368" s="10"/>
      <c r="AU368" s="10"/>
      <c r="AV368" s="10"/>
      <c r="AW368" s="10"/>
      <c r="AX368" s="10"/>
      <c r="AY368" s="10"/>
      <c r="AZ368" s="10"/>
      <c r="BA368" s="10"/>
      <c r="BB368" s="10"/>
      <c r="BC368" s="10"/>
      <c r="BD368" s="10"/>
    </row>
    <row r="369" spans="1:56" ht="15" customHeight="1" x14ac:dyDescent="0.2">
      <c r="A369" s="1"/>
      <c r="B369" s="10"/>
      <c r="C369" s="10"/>
      <c r="D369" s="67"/>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row>
    <row r="370" spans="1:56" ht="15" customHeight="1" x14ac:dyDescent="0.2">
      <c r="A370" s="1"/>
      <c r="B370" s="123" t="s">
        <v>207</v>
      </c>
      <c r="C370" s="144"/>
      <c r="D370" s="144"/>
      <c r="E370" s="144"/>
      <c r="F370" s="144"/>
      <c r="G370" s="144"/>
      <c r="H370" s="144"/>
      <c r="I370" s="144"/>
      <c r="J370" s="144"/>
      <c r="K370" s="144"/>
      <c r="L370" s="144"/>
      <c r="M370" s="144"/>
      <c r="N370" s="144"/>
      <c r="O370" s="144"/>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row>
    <row r="371" spans="1:56" ht="15" customHeight="1" x14ac:dyDescent="0.2">
      <c r="A371" s="1"/>
      <c r="B371" s="144"/>
      <c r="C371" s="144"/>
      <c r="D371" s="144"/>
      <c r="E371" s="144"/>
      <c r="F371" s="144"/>
      <c r="G371" s="144"/>
      <c r="H371" s="144"/>
      <c r="I371" s="144"/>
      <c r="J371" s="144"/>
      <c r="K371" s="144"/>
      <c r="L371" s="144"/>
      <c r="M371" s="144"/>
      <c r="N371" s="144"/>
      <c r="O371" s="144"/>
      <c r="P371" s="10"/>
      <c r="Q371" s="141">
        <f>IF(Q348=0,0,IF(Q348&lt;501,(Q348*4),IF(Q348&lt;1001,(2000+(3*(Q348-500))),IF(Q348&lt;1501,(3500+(2*(Q348-1000))),(4500+(1.5*(Q348-1000)))))))</f>
        <v>0</v>
      </c>
      <c r="R371" s="142"/>
      <c r="S371" s="142"/>
      <c r="T371" s="142"/>
      <c r="U371" s="142"/>
      <c r="V371" s="143"/>
      <c r="W371" s="144" t="s">
        <v>92</v>
      </c>
      <c r="X371" s="144"/>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row>
    <row r="372" spans="1:56" ht="2.25" customHeight="1" x14ac:dyDescent="0.2">
      <c r="A372" s="1"/>
      <c r="B372" s="10"/>
      <c r="C372" s="10"/>
      <c r="D372" s="67"/>
      <c r="E372" s="10"/>
      <c r="F372" s="10"/>
      <c r="G372" s="10"/>
      <c r="H372" s="10"/>
      <c r="I372" s="10"/>
      <c r="J372" s="10"/>
      <c r="K372" s="10"/>
      <c r="L372" s="10"/>
      <c r="M372" s="10"/>
      <c r="N372" s="9"/>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row>
    <row r="373" spans="1:56" ht="15" customHeight="1" x14ac:dyDescent="0.2">
      <c r="A373" s="1"/>
      <c r="B373" s="123" t="s">
        <v>208</v>
      </c>
      <c r="C373" s="144"/>
      <c r="D373" s="144"/>
      <c r="E373" s="144"/>
      <c r="F373" s="144"/>
      <c r="G373" s="144"/>
      <c r="H373" s="144"/>
      <c r="I373" s="144"/>
      <c r="J373" s="144"/>
      <c r="K373" s="144"/>
      <c r="L373" s="144"/>
      <c r="M373" s="144"/>
      <c r="N373" s="144"/>
      <c r="O373" s="144"/>
      <c r="P373" s="10"/>
      <c r="Q373" s="141">
        <f>IF(Q351=0,0,IF(Q351&lt;501,(Q351*8),IF(Q351&lt;1001,(2*(2000+(3*(Q351-500)))),IF(Q351&lt;1501,(2*(3500+(2*(Q351-1000)))),(2*(4500+(1.5*(Q351-1500))))))))</f>
        <v>0</v>
      </c>
      <c r="R373" s="142"/>
      <c r="S373" s="142"/>
      <c r="T373" s="142"/>
      <c r="U373" s="142"/>
      <c r="V373" s="143"/>
      <c r="W373" s="144" t="s">
        <v>92</v>
      </c>
      <c r="X373" s="144"/>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row>
    <row r="374" spans="1:56" ht="2.25" customHeight="1" x14ac:dyDescent="0.2">
      <c r="A374" s="1"/>
      <c r="B374" s="10"/>
      <c r="C374" s="10"/>
      <c r="D374" s="67"/>
      <c r="E374" s="10"/>
      <c r="F374" s="10"/>
      <c r="G374" s="10"/>
      <c r="H374" s="10"/>
      <c r="I374" s="10"/>
      <c r="J374" s="10"/>
      <c r="K374" s="10"/>
      <c r="L374" s="10"/>
      <c r="M374" s="10"/>
      <c r="N374" s="9"/>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row>
    <row r="375" spans="1:56" ht="15" customHeight="1" x14ac:dyDescent="0.2">
      <c r="A375" s="1"/>
      <c r="B375" s="123" t="s">
        <v>209</v>
      </c>
      <c r="C375" s="144"/>
      <c r="D375" s="144"/>
      <c r="E375" s="144"/>
      <c r="F375" s="144"/>
      <c r="G375" s="144"/>
      <c r="H375" s="144"/>
      <c r="I375" s="144"/>
      <c r="J375" s="144"/>
      <c r="K375" s="144"/>
      <c r="L375" s="144"/>
      <c r="M375" s="144"/>
      <c r="N375" s="144"/>
      <c r="O375" s="144"/>
      <c r="P375" s="10"/>
      <c r="Q375" s="141">
        <f>SUM(Q371,Q373)</f>
        <v>0</v>
      </c>
      <c r="R375" s="142"/>
      <c r="S375" s="142"/>
      <c r="T375" s="142"/>
      <c r="U375" s="142"/>
      <c r="V375" s="143"/>
      <c r="W375" s="144" t="s">
        <v>92</v>
      </c>
      <c r="X375" s="144"/>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row>
    <row r="376" spans="1:56" ht="15" customHeight="1" x14ac:dyDescent="0.2">
      <c r="A376" s="1"/>
      <c r="B376" s="10"/>
      <c r="C376" s="10"/>
      <c r="D376" s="67"/>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row>
    <row r="377" spans="1:56" ht="15" customHeight="1" x14ac:dyDescent="0.2">
      <c r="A377" s="1"/>
      <c r="B377" s="218" t="s">
        <v>94</v>
      </c>
      <c r="C377" s="218"/>
      <c r="D377" s="218"/>
      <c r="E377" s="218"/>
      <c r="F377" s="218"/>
      <c r="G377" s="218"/>
      <c r="H377" s="218"/>
      <c r="I377" s="218"/>
      <c r="J377" s="218"/>
      <c r="K377" s="218"/>
      <c r="L377" s="218"/>
      <c r="M377" s="218"/>
      <c r="N377" s="218"/>
      <c r="O377" s="218"/>
      <c r="P377" s="218"/>
      <c r="Q377" s="218"/>
      <c r="R377" s="218"/>
      <c r="S377" s="218"/>
      <c r="T377" s="218"/>
      <c r="U377" s="218"/>
      <c r="V377" s="218"/>
      <c r="W377" s="218"/>
      <c r="X377" s="218"/>
      <c r="Y377" s="218"/>
      <c r="Z377" s="218"/>
      <c r="AA377" s="218"/>
      <c r="AB377" s="218"/>
      <c r="AC377" s="218"/>
      <c r="AD377" s="218"/>
      <c r="AE377" s="218"/>
      <c r="AF377" s="218"/>
      <c r="AG377" s="218"/>
      <c r="AH377" s="218"/>
      <c r="AI377" s="218"/>
      <c r="AJ377" s="218"/>
      <c r="AK377" s="218"/>
      <c r="AL377" s="218"/>
      <c r="AM377" s="218"/>
      <c r="AN377" s="218"/>
      <c r="AO377" s="218"/>
      <c r="AP377" s="144"/>
      <c r="AQ377" s="10"/>
      <c r="AR377" s="10"/>
      <c r="AS377" s="10"/>
      <c r="AT377" s="10"/>
      <c r="AU377" s="10"/>
      <c r="AV377" s="10"/>
      <c r="AW377" s="10"/>
      <c r="AX377" s="10"/>
      <c r="AY377" s="10"/>
      <c r="AZ377" s="10"/>
      <c r="BA377" s="10"/>
      <c r="BB377" s="10"/>
      <c r="BC377" s="10"/>
      <c r="BD377" s="10"/>
    </row>
    <row r="378" spans="1:56" ht="15" customHeight="1" x14ac:dyDescent="0.2">
      <c r="A378" s="1"/>
      <c r="B378" s="10"/>
      <c r="C378" s="10"/>
      <c r="D378" s="67"/>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row>
    <row r="379" spans="1:56" ht="15" customHeight="1" x14ac:dyDescent="0.2">
      <c r="A379" s="1"/>
      <c r="B379" s="135" t="s">
        <v>97</v>
      </c>
      <c r="C379" s="144"/>
      <c r="D379" s="144"/>
      <c r="E379" s="144"/>
      <c r="F379" s="144"/>
      <c r="G379" s="144"/>
      <c r="H379" s="144"/>
      <c r="I379" s="144"/>
      <c r="J379" s="144"/>
      <c r="K379" s="144"/>
      <c r="L379" s="144"/>
      <c r="M379" s="144"/>
      <c r="N379" s="144"/>
      <c r="O379" s="144"/>
      <c r="P379" s="10"/>
      <c r="Q379" s="141">
        <f>B357*1.2</f>
        <v>0</v>
      </c>
      <c r="R379" s="142"/>
      <c r="S379" s="142"/>
      <c r="T379" s="142"/>
      <c r="U379" s="142"/>
      <c r="V379" s="143"/>
      <c r="W379" s="144" t="s">
        <v>92</v>
      </c>
      <c r="X379" s="144"/>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row>
    <row r="380" spans="1:56" ht="2.25" customHeight="1" x14ac:dyDescent="0.2">
      <c r="A380" s="1"/>
      <c r="B380" s="10"/>
      <c r="C380" s="10"/>
      <c r="D380" s="67"/>
      <c r="E380" s="10"/>
      <c r="F380" s="10"/>
      <c r="G380" s="10"/>
      <c r="H380" s="10"/>
      <c r="I380" s="10"/>
      <c r="J380" s="10"/>
      <c r="K380" s="10"/>
      <c r="L380" s="10"/>
      <c r="M380" s="10"/>
      <c r="N380" s="9"/>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row>
    <row r="381" spans="1:56" ht="15" customHeight="1" x14ac:dyDescent="0.2">
      <c r="A381" s="1"/>
      <c r="B381" s="135" t="s">
        <v>98</v>
      </c>
      <c r="C381" s="144"/>
      <c r="D381" s="144"/>
      <c r="E381" s="144"/>
      <c r="F381" s="144"/>
      <c r="G381" s="144"/>
      <c r="H381" s="144"/>
      <c r="I381" s="144"/>
      <c r="J381" s="144"/>
      <c r="K381" s="144"/>
      <c r="L381" s="144"/>
      <c r="M381" s="144"/>
      <c r="N381" s="144"/>
      <c r="O381" s="144"/>
      <c r="P381" s="10"/>
      <c r="Q381" s="141">
        <f>B361*24</f>
        <v>0</v>
      </c>
      <c r="R381" s="142"/>
      <c r="S381" s="142"/>
      <c r="T381" s="142"/>
      <c r="U381" s="142"/>
      <c r="V381" s="143"/>
      <c r="W381" s="144" t="s">
        <v>92</v>
      </c>
      <c r="X381" s="144"/>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row>
    <row r="382" spans="1:56" ht="2.25" customHeight="1" x14ac:dyDescent="0.2">
      <c r="A382" s="1"/>
      <c r="B382" s="10"/>
      <c r="C382" s="10"/>
      <c r="D382" s="67"/>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row>
    <row r="383" spans="1:56" ht="15" customHeight="1" x14ac:dyDescent="0.2">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c r="AN383" s="123"/>
      <c r="AO383" s="123"/>
      <c r="AP383" s="123"/>
      <c r="AQ383" s="10"/>
      <c r="AR383" s="10"/>
      <c r="AS383" s="10"/>
      <c r="AT383" s="10"/>
      <c r="AU383" s="10"/>
      <c r="AV383" s="10"/>
      <c r="AW383" s="10"/>
      <c r="AX383" s="10"/>
      <c r="AY383" s="10"/>
      <c r="AZ383" s="10"/>
      <c r="BA383" s="10"/>
      <c r="BB383" s="10"/>
      <c r="BC383" s="10"/>
      <c r="BD383" s="10"/>
    </row>
    <row r="384" spans="1:56" ht="15" customHeight="1" x14ac:dyDescent="0.2">
      <c r="A384" s="1"/>
      <c r="B384" s="109" t="s">
        <v>99</v>
      </c>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10"/>
      <c r="AQ384" s="10"/>
      <c r="AR384" s="10"/>
      <c r="AS384" s="10"/>
      <c r="AT384" s="10"/>
      <c r="AU384" s="10"/>
      <c r="AV384" s="10"/>
      <c r="AW384" s="10"/>
      <c r="AX384" s="10"/>
      <c r="AY384" s="10"/>
      <c r="AZ384" s="10"/>
      <c r="BA384" s="10"/>
      <c r="BB384" s="10"/>
      <c r="BC384" s="10"/>
      <c r="BD384" s="10"/>
    </row>
    <row r="385" spans="1:56" ht="15" customHeight="1" x14ac:dyDescent="0.2">
      <c r="A385" s="1"/>
      <c r="B385" s="10"/>
      <c r="C385" s="10"/>
      <c r="D385" s="67"/>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row>
    <row r="386" spans="1:56" ht="30" customHeight="1" x14ac:dyDescent="0.2">
      <c r="A386" s="1">
        <v>40</v>
      </c>
      <c r="B386" s="154" t="s">
        <v>210</v>
      </c>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0"/>
      <c r="AR386" s="10"/>
      <c r="AS386" s="10"/>
      <c r="AT386" s="10"/>
      <c r="AU386" s="10"/>
      <c r="AV386" s="10"/>
      <c r="AW386" s="10"/>
      <c r="AX386" s="10"/>
      <c r="AY386" s="10"/>
      <c r="AZ386" s="10"/>
      <c r="BA386" s="10"/>
      <c r="BB386" s="10"/>
      <c r="BC386" s="10"/>
      <c r="BD386" s="10"/>
    </row>
    <row r="387" spans="1:56" ht="2.25" customHeight="1" x14ac:dyDescent="0.2">
      <c r="A387" s="1"/>
      <c r="B387" s="10"/>
      <c r="C387" s="10"/>
      <c r="D387" s="67"/>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row>
    <row r="388" spans="1:56" ht="15" customHeight="1" x14ac:dyDescent="0.2">
      <c r="A388" s="1"/>
      <c r="B388" s="154" t="s">
        <v>211</v>
      </c>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0"/>
      <c r="AR388" s="10"/>
      <c r="AS388" s="10"/>
      <c r="AT388" s="10"/>
      <c r="AU388" s="10"/>
      <c r="AV388" s="10"/>
      <c r="AW388" s="10"/>
      <c r="AX388" s="10"/>
      <c r="AY388" s="10"/>
      <c r="AZ388" s="10"/>
      <c r="BA388" s="10"/>
      <c r="BB388" s="10"/>
      <c r="BC388" s="10"/>
      <c r="BD388" s="10"/>
    </row>
    <row r="389" spans="1:56" ht="15" customHeight="1" x14ac:dyDescent="0.2">
      <c r="A389" s="1"/>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7"/>
      <c r="AL389" s="117"/>
      <c r="AM389" s="117"/>
      <c r="AN389" s="117"/>
      <c r="AO389" s="117"/>
      <c r="AP389" s="117"/>
      <c r="AQ389" s="10"/>
      <c r="AR389" s="10"/>
      <c r="AS389" s="10"/>
      <c r="AT389" s="10"/>
      <c r="AU389" s="10"/>
      <c r="AV389" s="10"/>
      <c r="AW389" s="10"/>
      <c r="AX389" s="10"/>
      <c r="AY389" s="10"/>
      <c r="AZ389" s="10"/>
      <c r="BA389" s="10"/>
      <c r="BB389" s="10"/>
      <c r="BC389" s="10"/>
      <c r="BD389" s="10"/>
    </row>
    <row r="390" spans="1:56" ht="2.25" customHeight="1" x14ac:dyDescent="0.2">
      <c r="A390" s="1"/>
      <c r="B390" s="10"/>
      <c r="C390" s="10"/>
      <c r="D390" s="67"/>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row>
    <row r="391" spans="1:56" ht="15" customHeight="1" x14ac:dyDescent="0.2">
      <c r="A391" s="1">
        <v>41</v>
      </c>
      <c r="B391" s="116" t="s">
        <v>212</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6"/>
      <c r="AL391" s="116"/>
      <c r="AM391" s="116"/>
      <c r="AN391" s="116"/>
      <c r="AO391" s="116"/>
      <c r="AP391" s="116"/>
      <c r="AQ391" s="10"/>
      <c r="AR391" s="10"/>
      <c r="AS391" s="10"/>
      <c r="AT391" s="10"/>
      <c r="AU391" s="10"/>
      <c r="AV391" s="10"/>
      <c r="AW391" s="10"/>
      <c r="AX391" s="10"/>
      <c r="AY391" s="10"/>
      <c r="AZ391" s="10"/>
      <c r="BA391" s="10"/>
      <c r="BB391" s="10"/>
      <c r="BC391" s="10"/>
      <c r="BD391" s="10"/>
    </row>
    <row r="392" spans="1:56" ht="15" customHeight="1" x14ac:dyDescent="0.2">
      <c r="A392" s="1"/>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6"/>
      <c r="AL392" s="116"/>
      <c r="AM392" s="116"/>
      <c r="AN392" s="116"/>
      <c r="AO392" s="116"/>
      <c r="AP392" s="116"/>
      <c r="AQ392" s="10"/>
      <c r="AR392" s="10"/>
      <c r="AS392" s="10"/>
      <c r="AT392" s="10"/>
      <c r="AU392" s="10"/>
      <c r="AV392" s="10"/>
      <c r="AW392" s="10"/>
      <c r="AX392" s="10"/>
      <c r="AY392" s="10"/>
      <c r="AZ392" s="10"/>
      <c r="BA392" s="10"/>
      <c r="BB392" s="10"/>
      <c r="BC392" s="10"/>
      <c r="BD392" s="10"/>
    </row>
    <row r="393" spans="1:56" ht="30.75" customHeight="1" x14ac:dyDescent="0.2">
      <c r="A393" s="1"/>
      <c r="B393" s="118" t="s">
        <v>213</v>
      </c>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0"/>
      <c r="AR393" s="10"/>
      <c r="AS393" s="10"/>
      <c r="AT393" s="10"/>
      <c r="AU393" s="10"/>
      <c r="AV393" s="10"/>
      <c r="AW393" s="10"/>
      <c r="AX393" s="10"/>
      <c r="AY393" s="10"/>
      <c r="AZ393" s="10"/>
      <c r="BA393" s="10"/>
      <c r="BB393" s="10"/>
      <c r="BC393" s="10"/>
      <c r="BD393" s="10"/>
    </row>
    <row r="394" spans="1:56" ht="2.25" customHeight="1" x14ac:dyDescent="0.2">
      <c r="A394" s="1"/>
      <c r="B394" s="10"/>
      <c r="C394" s="10"/>
      <c r="D394" s="67"/>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row>
    <row r="395" spans="1:56" ht="15" customHeight="1" x14ac:dyDescent="0.2">
      <c r="A395" s="1"/>
      <c r="B395" s="173" t="s">
        <v>214</v>
      </c>
      <c r="C395" s="173"/>
      <c r="D395" s="173"/>
      <c r="E395" s="173"/>
      <c r="F395" s="173"/>
      <c r="G395" s="7"/>
      <c r="H395" s="10"/>
      <c r="I395" s="163" t="s">
        <v>100</v>
      </c>
      <c r="J395" s="163"/>
      <c r="K395" s="163"/>
      <c r="L395" s="163"/>
      <c r="M395" s="163"/>
      <c r="N395" s="163"/>
      <c r="O395" s="163"/>
      <c r="P395" s="163"/>
      <c r="Q395" s="163"/>
      <c r="R395" s="10"/>
      <c r="S395" s="280" t="s">
        <v>101</v>
      </c>
      <c r="T395" s="280"/>
      <c r="U395" s="280"/>
      <c r="V395" s="280"/>
      <c r="W395" s="10"/>
      <c r="X395" s="279" t="s">
        <v>102</v>
      </c>
      <c r="Y395" s="279"/>
      <c r="Z395" s="279"/>
      <c r="AA395" s="279"/>
      <c r="AB395" s="279"/>
      <c r="AC395" s="279"/>
      <c r="AD395" s="279"/>
      <c r="AE395" s="279"/>
      <c r="AF395" s="279"/>
      <c r="AG395" s="279"/>
      <c r="AH395" s="279"/>
      <c r="AI395" s="279"/>
      <c r="AJ395" s="279"/>
      <c r="AK395" s="279"/>
      <c r="AL395" s="279"/>
      <c r="AM395" s="279"/>
      <c r="AN395" s="279"/>
      <c r="AO395" s="10"/>
      <c r="AP395" s="10"/>
      <c r="AQ395" s="10"/>
      <c r="AR395" s="10"/>
      <c r="AS395" s="10"/>
      <c r="AT395" s="10"/>
      <c r="AU395" s="10"/>
      <c r="AV395" s="10"/>
      <c r="AW395" s="10"/>
      <c r="AX395" s="10"/>
      <c r="AY395" s="10"/>
      <c r="AZ395" s="10"/>
      <c r="BA395" s="10"/>
      <c r="BB395" s="10"/>
      <c r="BC395" s="10"/>
      <c r="BD395" s="10"/>
    </row>
    <row r="396" spans="1:56" ht="15" customHeight="1" x14ac:dyDescent="0.2">
      <c r="A396" s="1"/>
      <c r="B396" s="173"/>
      <c r="C396" s="173"/>
      <c r="D396" s="173"/>
      <c r="E396" s="173"/>
      <c r="F396" s="173"/>
      <c r="G396" s="10"/>
      <c r="H396" s="10"/>
      <c r="I396" s="163"/>
      <c r="J396" s="163"/>
      <c r="K396" s="163"/>
      <c r="L396" s="163"/>
      <c r="M396" s="163"/>
      <c r="N396" s="163"/>
      <c r="O396" s="163"/>
      <c r="P396" s="163"/>
      <c r="Q396" s="163"/>
      <c r="R396" s="10"/>
      <c r="S396" s="280"/>
      <c r="T396" s="280"/>
      <c r="U396" s="280"/>
      <c r="V396" s="280"/>
      <c r="W396" s="10"/>
      <c r="X396" s="279"/>
      <c r="Y396" s="279"/>
      <c r="Z396" s="279"/>
      <c r="AA396" s="279"/>
      <c r="AB396" s="279"/>
      <c r="AC396" s="279"/>
      <c r="AD396" s="279"/>
      <c r="AE396" s="279"/>
      <c r="AF396" s="279"/>
      <c r="AG396" s="279"/>
      <c r="AH396" s="279"/>
      <c r="AI396" s="279"/>
      <c r="AJ396" s="279"/>
      <c r="AK396" s="279"/>
      <c r="AL396" s="279"/>
      <c r="AM396" s="279"/>
      <c r="AN396" s="279"/>
      <c r="AO396" s="10"/>
      <c r="AP396" s="10"/>
      <c r="AQ396" s="10"/>
      <c r="AR396" s="10"/>
      <c r="AS396" s="10"/>
      <c r="AT396" s="10"/>
      <c r="AU396" s="10"/>
      <c r="AV396" s="10"/>
      <c r="AW396" s="10"/>
      <c r="AX396" s="10"/>
      <c r="AY396" s="10"/>
      <c r="AZ396" s="10"/>
      <c r="BA396" s="10"/>
      <c r="BB396" s="10"/>
      <c r="BC396" s="10"/>
      <c r="BD396" s="10"/>
    </row>
    <row r="397" spans="1:56" ht="2.25" customHeight="1" x14ac:dyDescent="0.2">
      <c r="A397" s="1"/>
      <c r="B397" s="10"/>
      <c r="C397" s="10"/>
      <c r="D397" s="67"/>
      <c r="E397" s="10"/>
      <c r="F397" s="10"/>
      <c r="G397" s="10"/>
      <c r="H397" s="10"/>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10"/>
      <c r="AN397" s="10"/>
      <c r="AO397" s="10"/>
      <c r="AP397" s="10"/>
      <c r="AQ397" s="10"/>
      <c r="AR397" s="10"/>
      <c r="AS397" s="10"/>
      <c r="AT397" s="10"/>
      <c r="AU397" s="10"/>
      <c r="AV397" s="10"/>
      <c r="AW397" s="10"/>
      <c r="AX397" s="10"/>
      <c r="AY397" s="10"/>
      <c r="AZ397" s="10"/>
      <c r="BA397" s="10"/>
      <c r="BB397" s="10"/>
      <c r="BC397" s="10"/>
      <c r="BD397" s="10"/>
    </row>
    <row r="398" spans="1:56" ht="15" customHeight="1" x14ac:dyDescent="0.2">
      <c r="A398" s="1"/>
      <c r="B398" s="195"/>
      <c r="C398" s="196"/>
      <c r="D398" s="196"/>
      <c r="E398" s="197"/>
      <c r="F398" s="10"/>
      <c r="G398" s="10"/>
      <c r="H398" s="10"/>
      <c r="I398" s="198"/>
      <c r="J398" s="199"/>
      <c r="K398" s="199"/>
      <c r="L398" s="199"/>
      <c r="M398" s="199"/>
      <c r="N398" s="200"/>
      <c r="O398" s="53" t="s">
        <v>92</v>
      </c>
      <c r="P398" s="53"/>
      <c r="Q398" s="54"/>
      <c r="R398" s="54"/>
      <c r="S398" s="195"/>
      <c r="T398" s="196"/>
      <c r="U398" s="196"/>
      <c r="V398" s="197"/>
      <c r="W398" s="55"/>
      <c r="X398" s="56"/>
      <c r="Y398" s="56"/>
      <c r="Z398" s="56"/>
      <c r="AA398" s="56"/>
      <c r="AB398" s="56"/>
      <c r="AC398" s="56"/>
      <c r="AD398" s="56"/>
      <c r="AE398" s="56"/>
      <c r="AF398" s="210">
        <f>IF(S398=0,I398,IF(S398&lt;1920,I398*0.7,IF(S398&lt;1970,I398*0.9,I398)))</f>
        <v>0</v>
      </c>
      <c r="AG398" s="211"/>
      <c r="AH398" s="211"/>
      <c r="AI398" s="211"/>
      <c r="AJ398" s="211"/>
      <c r="AK398" s="212"/>
      <c r="AL398" s="213" t="s">
        <v>92</v>
      </c>
      <c r="AM398" s="194"/>
      <c r="AN398" s="10"/>
      <c r="AO398" s="10"/>
      <c r="AP398" s="10"/>
      <c r="AQ398" s="10"/>
      <c r="AR398" s="10"/>
      <c r="AS398" s="10"/>
      <c r="AT398" s="10"/>
      <c r="AU398" s="10"/>
      <c r="AV398" s="10"/>
      <c r="AW398" s="10"/>
      <c r="AX398" s="10"/>
      <c r="AY398" s="10"/>
      <c r="AZ398" s="10"/>
      <c r="BA398" s="10"/>
      <c r="BB398" s="10"/>
      <c r="BC398" s="10"/>
      <c r="BD398" s="10"/>
    </row>
    <row r="399" spans="1:56" ht="2.25" customHeight="1" x14ac:dyDescent="0.2">
      <c r="A399" s="57"/>
      <c r="B399" s="107"/>
      <c r="C399" s="107"/>
      <c r="D399" s="107"/>
      <c r="E399" s="107"/>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53"/>
      <c r="AG399" s="53"/>
      <c r="AH399" s="53"/>
      <c r="AI399" s="53"/>
      <c r="AJ399" s="53"/>
      <c r="AK399" s="53"/>
      <c r="AL399" s="53"/>
      <c r="AM399" s="53"/>
      <c r="AN399" s="22"/>
      <c r="AO399" s="22"/>
      <c r="AP399" s="22"/>
      <c r="AQ399" s="22"/>
      <c r="AR399" s="22"/>
      <c r="AS399" s="22"/>
      <c r="AT399" s="22"/>
      <c r="AU399" s="22"/>
      <c r="AV399" s="22"/>
      <c r="AW399" s="22"/>
      <c r="AX399" s="22"/>
      <c r="AY399" s="22"/>
      <c r="AZ399" s="22"/>
      <c r="BA399" s="22"/>
      <c r="BB399" s="22"/>
      <c r="BC399" s="22"/>
      <c r="BD399" s="22"/>
    </row>
    <row r="400" spans="1:56" ht="15" customHeight="1" x14ac:dyDescent="0.2">
      <c r="A400" s="1"/>
      <c r="B400" s="195"/>
      <c r="C400" s="196"/>
      <c r="D400" s="196"/>
      <c r="E400" s="197"/>
      <c r="F400" s="10"/>
      <c r="G400" s="10"/>
      <c r="H400" s="10"/>
      <c r="I400" s="204"/>
      <c r="J400" s="205"/>
      <c r="K400" s="205"/>
      <c r="L400" s="205"/>
      <c r="M400" s="205"/>
      <c r="N400" s="206"/>
      <c r="O400" s="22" t="s">
        <v>92</v>
      </c>
      <c r="P400" s="22"/>
      <c r="Q400" s="10"/>
      <c r="R400" s="10"/>
      <c r="S400" s="207"/>
      <c r="T400" s="208"/>
      <c r="U400" s="208"/>
      <c r="V400" s="209"/>
      <c r="W400" s="42"/>
      <c r="X400" s="10"/>
      <c r="Y400" s="10"/>
      <c r="Z400" s="10"/>
      <c r="AA400" s="10"/>
      <c r="AB400" s="10"/>
      <c r="AC400" s="10"/>
      <c r="AD400" s="10"/>
      <c r="AE400" s="10"/>
      <c r="AF400" s="210">
        <f>IF(S400=0,I400,IF(S400&lt;1920,I400*0.7,IF(S400&lt;1970,I400*0.9,I400)))</f>
        <v>0</v>
      </c>
      <c r="AG400" s="211"/>
      <c r="AH400" s="211"/>
      <c r="AI400" s="211"/>
      <c r="AJ400" s="211"/>
      <c r="AK400" s="212"/>
      <c r="AL400" s="213" t="s">
        <v>92</v>
      </c>
      <c r="AM400" s="194"/>
      <c r="AN400" s="10"/>
      <c r="AO400" s="10"/>
      <c r="AP400" s="10"/>
      <c r="AQ400" s="10"/>
      <c r="AR400" s="10"/>
      <c r="AS400" s="10"/>
      <c r="AT400" s="10"/>
      <c r="AU400" s="10"/>
      <c r="AV400" s="10"/>
      <c r="AW400" s="10"/>
      <c r="AX400" s="10"/>
      <c r="AY400" s="10"/>
      <c r="AZ400" s="10"/>
      <c r="BA400" s="10"/>
      <c r="BB400" s="10"/>
      <c r="BC400" s="10"/>
      <c r="BD400" s="10"/>
    </row>
    <row r="401" spans="1:56" ht="2.25" customHeight="1" x14ac:dyDescent="0.2">
      <c r="A401" s="1"/>
      <c r="B401" s="99"/>
      <c r="C401" s="99"/>
      <c r="D401" s="99"/>
      <c r="E401" s="99"/>
      <c r="F401" s="10"/>
      <c r="G401" s="2"/>
      <c r="H401" s="2"/>
      <c r="I401" s="2"/>
      <c r="J401" s="2"/>
      <c r="K401" s="2"/>
      <c r="L401" s="2"/>
      <c r="M401" s="10"/>
      <c r="N401" s="10"/>
      <c r="O401" s="22"/>
      <c r="P401" s="22"/>
      <c r="Q401" s="10"/>
      <c r="R401" s="10"/>
      <c r="S401" s="10"/>
      <c r="T401" s="3"/>
      <c r="U401" s="3"/>
      <c r="V401" s="3"/>
      <c r="W401" s="3"/>
      <c r="X401" s="10"/>
      <c r="Y401" s="10"/>
      <c r="Z401" s="10"/>
      <c r="AA401" s="10"/>
      <c r="AB401" s="10"/>
      <c r="AC401" s="10"/>
      <c r="AD401" s="10"/>
      <c r="AE401" s="10"/>
      <c r="AF401" s="58"/>
      <c r="AG401" s="58"/>
      <c r="AH401" s="58"/>
      <c r="AI401" s="58"/>
      <c r="AJ401" s="58"/>
      <c r="AK401" s="58"/>
      <c r="AL401" s="53"/>
      <c r="AM401" s="53"/>
      <c r="AN401" s="10"/>
      <c r="AO401" s="10"/>
      <c r="AP401" s="10"/>
      <c r="AQ401" s="10"/>
      <c r="AR401" s="10"/>
      <c r="AS401" s="10"/>
      <c r="AT401" s="10"/>
      <c r="AU401" s="10"/>
      <c r="AV401" s="10"/>
      <c r="AW401" s="10"/>
      <c r="AX401" s="10"/>
      <c r="AY401" s="10"/>
      <c r="AZ401" s="10"/>
      <c r="BA401" s="10"/>
      <c r="BB401" s="10"/>
      <c r="BC401" s="10"/>
      <c r="BD401" s="10"/>
    </row>
    <row r="402" spans="1:56" ht="15" customHeight="1" x14ac:dyDescent="0.2">
      <c r="A402" s="1"/>
      <c r="B402" s="195"/>
      <c r="C402" s="196"/>
      <c r="D402" s="196"/>
      <c r="E402" s="197"/>
      <c r="F402" s="10"/>
      <c r="G402" s="10"/>
      <c r="H402" s="10"/>
      <c r="I402" s="204"/>
      <c r="J402" s="205"/>
      <c r="K402" s="205"/>
      <c r="L402" s="205"/>
      <c r="M402" s="205"/>
      <c r="N402" s="206"/>
      <c r="O402" s="22" t="s">
        <v>92</v>
      </c>
      <c r="P402" s="22"/>
      <c r="Q402" s="10"/>
      <c r="R402" s="10"/>
      <c r="S402" s="207"/>
      <c r="T402" s="208"/>
      <c r="U402" s="208"/>
      <c r="V402" s="209"/>
      <c r="W402" s="42"/>
      <c r="X402" s="10"/>
      <c r="Y402" s="10"/>
      <c r="Z402" s="10"/>
      <c r="AA402" s="10"/>
      <c r="AB402" s="10"/>
      <c r="AC402" s="10"/>
      <c r="AD402" s="10"/>
      <c r="AE402" s="10"/>
      <c r="AF402" s="210">
        <f>IF(S402=0,I402,IF(S402&lt;1920,I402*0.7,IF(S402&lt;1970,I402*0.9,I402)))</f>
        <v>0</v>
      </c>
      <c r="AG402" s="211"/>
      <c r="AH402" s="211"/>
      <c r="AI402" s="211"/>
      <c r="AJ402" s="211"/>
      <c r="AK402" s="212"/>
      <c r="AL402" s="213" t="s">
        <v>92</v>
      </c>
      <c r="AM402" s="194"/>
      <c r="AN402" s="10"/>
      <c r="AO402" s="10"/>
      <c r="AP402" s="10"/>
      <c r="AQ402" s="10"/>
      <c r="AR402" s="10"/>
      <c r="AS402" s="10"/>
      <c r="AT402" s="10"/>
      <c r="AU402" s="10"/>
      <c r="AV402" s="10"/>
      <c r="AW402" s="10"/>
      <c r="AX402" s="10"/>
      <c r="AY402" s="10"/>
      <c r="AZ402" s="10"/>
      <c r="BA402" s="10"/>
      <c r="BB402" s="10"/>
      <c r="BC402" s="10"/>
      <c r="BD402" s="10"/>
    </row>
    <row r="403" spans="1:56" ht="2.25" customHeight="1" x14ac:dyDescent="0.2">
      <c r="A403" s="1"/>
      <c r="B403" s="107"/>
      <c r="C403" s="107"/>
      <c r="D403" s="107"/>
      <c r="E403" s="107"/>
      <c r="F403" s="22"/>
      <c r="G403" s="22"/>
      <c r="H403" s="22"/>
      <c r="I403" s="22"/>
      <c r="J403" s="22"/>
      <c r="K403" s="22"/>
      <c r="L403" s="22"/>
      <c r="M403" s="10"/>
      <c r="N403" s="10"/>
      <c r="O403" s="22"/>
      <c r="P403" s="22"/>
      <c r="Q403" s="10"/>
      <c r="R403" s="10"/>
      <c r="S403" s="10"/>
      <c r="T403" s="22"/>
      <c r="U403" s="22"/>
      <c r="V403" s="22"/>
      <c r="W403" s="22"/>
      <c r="X403" s="10"/>
      <c r="Y403" s="10"/>
      <c r="Z403" s="10"/>
      <c r="AA403" s="10"/>
      <c r="AB403" s="10"/>
      <c r="AC403" s="10"/>
      <c r="AD403" s="22"/>
      <c r="AE403" s="22"/>
      <c r="AF403" s="53"/>
      <c r="AG403" s="53"/>
      <c r="AH403" s="53"/>
      <c r="AI403" s="53"/>
      <c r="AJ403" s="53"/>
      <c r="AK403" s="53"/>
      <c r="AL403" s="53"/>
      <c r="AM403" s="22"/>
      <c r="AN403" s="10"/>
      <c r="AO403" s="10"/>
      <c r="AP403" s="10"/>
      <c r="AQ403" s="10"/>
      <c r="AR403" s="10"/>
      <c r="AS403" s="10"/>
      <c r="AT403" s="10"/>
      <c r="AU403" s="10"/>
      <c r="AV403" s="10"/>
      <c r="AW403" s="10"/>
      <c r="AX403" s="10"/>
      <c r="AY403" s="10"/>
      <c r="AZ403" s="10"/>
      <c r="BA403" s="10"/>
      <c r="BB403" s="10"/>
      <c r="BC403" s="10"/>
      <c r="BD403" s="10"/>
    </row>
    <row r="404" spans="1:56" ht="15" customHeight="1" x14ac:dyDescent="0.2">
      <c r="A404" s="1"/>
      <c r="B404" s="195"/>
      <c r="C404" s="196"/>
      <c r="D404" s="196"/>
      <c r="E404" s="197"/>
      <c r="F404" s="10"/>
      <c r="G404" s="10"/>
      <c r="H404" s="10"/>
      <c r="I404" s="204"/>
      <c r="J404" s="205"/>
      <c r="K404" s="205"/>
      <c r="L404" s="205"/>
      <c r="M404" s="205"/>
      <c r="N404" s="206"/>
      <c r="O404" s="22" t="s">
        <v>92</v>
      </c>
      <c r="P404" s="22"/>
      <c r="Q404" s="10"/>
      <c r="R404" s="10"/>
      <c r="S404" s="207"/>
      <c r="T404" s="208"/>
      <c r="U404" s="208"/>
      <c r="V404" s="209"/>
      <c r="W404" s="42"/>
      <c r="X404" s="10"/>
      <c r="Y404" s="10"/>
      <c r="Z404" s="10"/>
      <c r="AA404" s="10"/>
      <c r="AB404" s="10"/>
      <c r="AC404" s="10"/>
      <c r="AD404" s="10"/>
      <c r="AE404" s="10"/>
      <c r="AF404" s="210">
        <f>IF(S404=0,I404,IF(S404&lt;1920,I404*0.7,IF(S404&lt;1970,I404*0.9,I404)))</f>
        <v>0</v>
      </c>
      <c r="AG404" s="211"/>
      <c r="AH404" s="211"/>
      <c r="AI404" s="211"/>
      <c r="AJ404" s="211"/>
      <c r="AK404" s="212"/>
      <c r="AL404" s="213" t="s">
        <v>92</v>
      </c>
      <c r="AM404" s="194"/>
      <c r="AN404" s="10"/>
      <c r="AO404" s="10"/>
      <c r="AP404" s="10"/>
      <c r="AQ404" s="10"/>
      <c r="AR404" s="10"/>
      <c r="AS404" s="10"/>
      <c r="AT404" s="10"/>
      <c r="AU404" s="10"/>
      <c r="AV404" s="10"/>
      <c r="AW404" s="10"/>
      <c r="AX404" s="10"/>
      <c r="AY404" s="10"/>
      <c r="AZ404" s="10"/>
      <c r="BA404" s="10"/>
      <c r="BB404" s="10"/>
      <c r="BC404" s="10"/>
      <c r="BD404" s="10"/>
    </row>
    <row r="405" spans="1:56" ht="2.25" customHeight="1" x14ac:dyDescent="0.2">
      <c r="A405" s="1"/>
      <c r="B405" s="107"/>
      <c r="C405" s="107"/>
      <c r="D405" s="107"/>
      <c r="E405" s="107"/>
      <c r="F405" s="22"/>
      <c r="G405" s="22"/>
      <c r="H405" s="22"/>
      <c r="I405" s="22"/>
      <c r="J405" s="22"/>
      <c r="K405" s="22"/>
      <c r="L405" s="22"/>
      <c r="M405" s="10"/>
      <c r="N405" s="10"/>
      <c r="O405" s="22"/>
      <c r="P405" s="22"/>
      <c r="Q405" s="10"/>
      <c r="R405" s="10"/>
      <c r="S405" s="10"/>
      <c r="T405" s="22"/>
      <c r="U405" s="22"/>
      <c r="V405" s="22"/>
      <c r="W405" s="22"/>
      <c r="X405" s="10"/>
      <c r="Y405" s="10"/>
      <c r="Z405" s="10"/>
      <c r="AA405" s="10"/>
      <c r="AB405" s="10"/>
      <c r="AC405" s="10"/>
      <c r="AD405" s="10"/>
      <c r="AE405" s="10"/>
      <c r="AF405" s="53"/>
      <c r="AG405" s="53"/>
      <c r="AH405" s="53"/>
      <c r="AI405" s="53"/>
      <c r="AJ405" s="53"/>
      <c r="AK405" s="53"/>
      <c r="AL405" s="53"/>
      <c r="AM405" s="53"/>
      <c r="AN405" s="10"/>
      <c r="AO405" s="10"/>
      <c r="AP405" s="10"/>
      <c r="AQ405" s="10"/>
      <c r="AR405" s="10"/>
      <c r="AS405" s="10"/>
      <c r="AT405" s="10"/>
      <c r="AU405" s="10"/>
      <c r="AV405" s="10"/>
      <c r="AW405" s="10"/>
      <c r="AX405" s="10"/>
      <c r="AY405" s="10"/>
      <c r="AZ405" s="10"/>
      <c r="BA405" s="10"/>
      <c r="BB405" s="10"/>
      <c r="BC405" s="10"/>
      <c r="BD405" s="10"/>
    </row>
    <row r="406" spans="1:56" ht="15" customHeight="1" x14ac:dyDescent="0.2">
      <c r="A406" s="1"/>
      <c r="B406" s="195"/>
      <c r="C406" s="196"/>
      <c r="D406" s="196"/>
      <c r="E406" s="197"/>
      <c r="F406" s="10"/>
      <c r="G406" s="10"/>
      <c r="H406" s="10"/>
      <c r="I406" s="204"/>
      <c r="J406" s="205"/>
      <c r="K406" s="205"/>
      <c r="L406" s="205"/>
      <c r="M406" s="205"/>
      <c r="N406" s="206"/>
      <c r="O406" s="22" t="s">
        <v>92</v>
      </c>
      <c r="P406" s="22"/>
      <c r="Q406" s="10"/>
      <c r="R406" s="10"/>
      <c r="S406" s="207"/>
      <c r="T406" s="208"/>
      <c r="U406" s="208"/>
      <c r="V406" s="209"/>
      <c r="W406" s="42"/>
      <c r="X406" s="10"/>
      <c r="Y406" s="10"/>
      <c r="Z406" s="10"/>
      <c r="AA406" s="10"/>
      <c r="AB406" s="10"/>
      <c r="AC406" s="10"/>
      <c r="AD406" s="10"/>
      <c r="AE406" s="10"/>
      <c r="AF406" s="210">
        <f>IF(S406=0,I406,IF(S406&lt;1920,I406*0.7,IF(S406&lt;1970,I406*0.9,I406)))</f>
        <v>0</v>
      </c>
      <c r="AG406" s="211"/>
      <c r="AH406" s="211"/>
      <c r="AI406" s="211"/>
      <c r="AJ406" s="211"/>
      <c r="AK406" s="212"/>
      <c r="AL406" s="213" t="s">
        <v>92</v>
      </c>
      <c r="AM406" s="194"/>
      <c r="AN406" s="10"/>
      <c r="AO406" s="10"/>
      <c r="AP406" s="10"/>
      <c r="AQ406" s="10"/>
      <c r="AR406" s="10"/>
      <c r="AS406" s="10"/>
      <c r="AT406" s="10"/>
      <c r="AU406" s="10"/>
      <c r="AV406" s="10"/>
      <c r="AW406" s="10"/>
      <c r="AX406" s="10"/>
      <c r="AY406" s="10"/>
      <c r="AZ406" s="10"/>
      <c r="BA406" s="10"/>
      <c r="BB406" s="10"/>
      <c r="BC406" s="10"/>
      <c r="BD406" s="10"/>
    </row>
    <row r="407" spans="1:56" ht="15" customHeight="1" x14ac:dyDescent="0.2">
      <c r="A407" s="1"/>
      <c r="B407" s="10"/>
      <c r="C407" s="10"/>
      <c r="D407" s="67"/>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row>
    <row r="408" spans="1:56" ht="15" customHeight="1" x14ac:dyDescent="0.2">
      <c r="A408" s="1">
        <v>42</v>
      </c>
      <c r="B408" s="219" t="s">
        <v>215</v>
      </c>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c r="AQ408" s="10"/>
      <c r="AR408" s="10"/>
      <c r="AS408" s="10"/>
      <c r="AT408" s="10"/>
      <c r="AU408" s="10"/>
      <c r="AV408" s="10"/>
      <c r="AW408" s="10"/>
      <c r="AX408" s="10"/>
      <c r="AY408" s="10"/>
      <c r="AZ408" s="10"/>
      <c r="BA408" s="10"/>
      <c r="BB408" s="10"/>
      <c r="BC408" s="10"/>
      <c r="BD408" s="10"/>
    </row>
    <row r="409" spans="1:56" ht="37.5" customHeight="1" x14ac:dyDescent="0.2">
      <c r="A409" s="1"/>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9"/>
      <c r="AL409" s="189"/>
      <c r="AM409" s="189"/>
      <c r="AN409" s="189"/>
      <c r="AO409" s="189"/>
      <c r="AP409" s="189"/>
      <c r="AQ409" s="10"/>
      <c r="AR409" s="10"/>
      <c r="AS409" s="10"/>
      <c r="AT409" s="10"/>
      <c r="AU409" s="10"/>
      <c r="AV409" s="10"/>
      <c r="AW409" s="10"/>
      <c r="AX409" s="10"/>
      <c r="AY409" s="10"/>
      <c r="AZ409" s="10"/>
      <c r="BA409" s="10"/>
      <c r="BB409" s="10"/>
      <c r="BC409" s="10"/>
      <c r="BD409" s="10"/>
    </row>
    <row r="410" spans="1:56" ht="30" customHeight="1" x14ac:dyDescent="0.2">
      <c r="A410" s="1"/>
      <c r="B410" s="283" t="s">
        <v>213</v>
      </c>
      <c r="C410" s="283"/>
      <c r="D410" s="283"/>
      <c r="E410" s="283"/>
      <c r="F410" s="283"/>
      <c r="G410" s="283"/>
      <c r="H410" s="283"/>
      <c r="I410" s="283"/>
      <c r="J410" s="283"/>
      <c r="K410" s="283"/>
      <c r="L410" s="283"/>
      <c r="M410" s="283"/>
      <c r="N410" s="283"/>
      <c r="O410" s="283"/>
      <c r="P410" s="283"/>
      <c r="Q410" s="283"/>
      <c r="R410" s="283"/>
      <c r="S410" s="283"/>
      <c r="T410" s="283"/>
      <c r="U410" s="283"/>
      <c r="V410" s="283"/>
      <c r="W410" s="283"/>
      <c r="X410" s="283"/>
      <c r="Y410" s="283"/>
      <c r="Z410" s="283"/>
      <c r="AA410" s="283"/>
      <c r="AB410" s="283"/>
      <c r="AC410" s="283"/>
      <c r="AD410" s="283"/>
      <c r="AE410" s="283"/>
      <c r="AF410" s="283"/>
      <c r="AG410" s="283"/>
      <c r="AH410" s="283"/>
      <c r="AI410" s="283"/>
      <c r="AJ410" s="283"/>
      <c r="AK410" s="283"/>
      <c r="AL410" s="283"/>
      <c r="AM410" s="283"/>
      <c r="AN410" s="283"/>
      <c r="AO410" s="283"/>
      <c r="AP410" s="283"/>
      <c r="AQ410" s="10"/>
      <c r="AR410" s="10"/>
      <c r="AS410" s="10"/>
      <c r="AT410" s="10"/>
      <c r="AU410" s="10"/>
      <c r="AV410" s="10"/>
      <c r="AW410" s="10"/>
      <c r="AX410" s="10"/>
      <c r="AY410" s="10"/>
      <c r="AZ410" s="10"/>
      <c r="BA410" s="10"/>
      <c r="BB410" s="10"/>
      <c r="BC410" s="10"/>
      <c r="BD410" s="10"/>
    </row>
    <row r="411" spans="1:56" ht="2.25" customHeight="1" x14ac:dyDescent="0.2">
      <c r="A411" s="1"/>
      <c r="B411" s="10"/>
      <c r="C411" s="10"/>
      <c r="D411" s="67"/>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row>
    <row r="412" spans="1:56" ht="15" customHeight="1" x14ac:dyDescent="0.2">
      <c r="A412" s="1"/>
      <c r="B412" s="284" t="s">
        <v>216</v>
      </c>
      <c r="C412" s="284"/>
      <c r="D412" s="284"/>
      <c r="E412" s="284"/>
      <c r="F412" s="10"/>
      <c r="G412" s="279" t="s">
        <v>100</v>
      </c>
      <c r="H412" s="164"/>
      <c r="I412" s="164"/>
      <c r="J412" s="164"/>
      <c r="K412" s="164"/>
      <c r="L412" s="164"/>
      <c r="M412" s="164"/>
      <c r="N412" s="164"/>
      <c r="O412" s="22"/>
      <c r="P412" s="280" t="s">
        <v>101</v>
      </c>
      <c r="Q412" s="164"/>
      <c r="R412" s="164"/>
      <c r="S412" s="164"/>
      <c r="T412" s="15"/>
      <c r="U412" s="279" t="s">
        <v>102</v>
      </c>
      <c r="V412" s="281"/>
      <c r="W412" s="281"/>
      <c r="X412" s="281"/>
      <c r="Y412" s="281"/>
      <c r="Z412" s="281"/>
      <c r="AA412" s="281"/>
      <c r="AB412" s="281"/>
      <c r="AC412" s="281"/>
      <c r="AD412" s="164"/>
      <c r="AE412" s="164"/>
      <c r="AF412" s="10"/>
      <c r="AG412" s="279" t="s">
        <v>103</v>
      </c>
      <c r="AH412" s="282"/>
      <c r="AI412" s="282"/>
      <c r="AJ412" s="282"/>
      <c r="AK412" s="282"/>
      <c r="AL412" s="282"/>
      <c r="AM412" s="282"/>
      <c r="AN412" s="282"/>
      <c r="AO412" s="282"/>
      <c r="AP412" s="10"/>
      <c r="AQ412" s="10"/>
      <c r="AR412" s="10"/>
      <c r="AS412" s="10"/>
      <c r="AT412" s="10"/>
      <c r="AU412" s="10"/>
      <c r="AV412" s="10"/>
      <c r="AW412" s="10"/>
      <c r="AX412" s="10"/>
      <c r="AY412" s="10"/>
      <c r="AZ412" s="10"/>
      <c r="BA412" s="10"/>
      <c r="BB412" s="10"/>
      <c r="BC412" s="10"/>
      <c r="BD412" s="10"/>
    </row>
    <row r="413" spans="1:56" ht="15" customHeight="1" x14ac:dyDescent="0.2">
      <c r="A413" s="1"/>
      <c r="B413" s="284"/>
      <c r="C413" s="284"/>
      <c r="D413" s="284"/>
      <c r="E413" s="284"/>
      <c r="F413" s="10"/>
      <c r="G413" s="164"/>
      <c r="H413" s="164"/>
      <c r="I413" s="164"/>
      <c r="J413" s="164"/>
      <c r="K413" s="164"/>
      <c r="L413" s="164"/>
      <c r="M413" s="164"/>
      <c r="N413" s="164"/>
      <c r="O413" s="22"/>
      <c r="P413" s="164"/>
      <c r="Q413" s="164"/>
      <c r="R413" s="164"/>
      <c r="S413" s="164"/>
      <c r="T413" s="15"/>
      <c r="U413" s="281"/>
      <c r="V413" s="281"/>
      <c r="W413" s="281"/>
      <c r="X413" s="281"/>
      <c r="Y413" s="281"/>
      <c r="Z413" s="281"/>
      <c r="AA413" s="281"/>
      <c r="AB413" s="281"/>
      <c r="AC413" s="281"/>
      <c r="AD413" s="164"/>
      <c r="AE413" s="164"/>
      <c r="AF413" s="10"/>
      <c r="AG413" s="282"/>
      <c r="AH413" s="282"/>
      <c r="AI413" s="282"/>
      <c r="AJ413" s="282"/>
      <c r="AK413" s="282"/>
      <c r="AL413" s="282"/>
      <c r="AM413" s="282"/>
      <c r="AN413" s="282"/>
      <c r="AO413" s="282"/>
      <c r="AP413" s="10"/>
      <c r="AQ413" s="10"/>
      <c r="AR413" s="10"/>
      <c r="AS413" s="10"/>
      <c r="AT413" s="10"/>
      <c r="AU413" s="10"/>
      <c r="AV413" s="10"/>
      <c r="AW413" s="10"/>
      <c r="AX413" s="10"/>
      <c r="AY413" s="10"/>
      <c r="AZ413" s="10"/>
      <c r="BA413" s="10"/>
      <c r="BB413" s="10"/>
      <c r="BC413" s="10"/>
      <c r="BD413" s="10"/>
    </row>
    <row r="414" spans="1:56" ht="2.25" customHeight="1" x14ac:dyDescent="0.2">
      <c r="A414" s="1"/>
      <c r="B414" s="10"/>
      <c r="C414" s="10"/>
      <c r="D414" s="67"/>
      <c r="E414" s="10"/>
      <c r="F414" s="10"/>
      <c r="G414" s="10"/>
      <c r="H414" s="10"/>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10"/>
      <c r="AG414" s="22"/>
      <c r="AH414" s="22"/>
      <c r="AI414" s="22"/>
      <c r="AJ414" s="22"/>
      <c r="AK414" s="22"/>
      <c r="AL414" s="22"/>
      <c r="AM414" s="22"/>
      <c r="AN414" s="22"/>
      <c r="AO414" s="22"/>
      <c r="AP414" s="10"/>
      <c r="AQ414" s="10"/>
      <c r="AR414" s="10"/>
      <c r="AS414" s="10"/>
      <c r="AT414" s="10"/>
      <c r="AU414" s="10"/>
      <c r="AV414" s="10"/>
      <c r="AW414" s="10"/>
      <c r="AX414" s="10"/>
      <c r="AY414" s="10"/>
      <c r="AZ414" s="10"/>
      <c r="BA414" s="10"/>
      <c r="BB414" s="10"/>
      <c r="BC414" s="10"/>
      <c r="BD414" s="10"/>
    </row>
    <row r="415" spans="1:56" ht="15" customHeight="1" x14ac:dyDescent="0.2">
      <c r="A415" s="1"/>
      <c r="B415" s="195"/>
      <c r="C415" s="196"/>
      <c r="D415" s="196"/>
      <c r="E415" s="197"/>
      <c r="F415" s="10"/>
      <c r="G415" s="198"/>
      <c r="H415" s="199"/>
      <c r="I415" s="199"/>
      <c r="J415" s="199"/>
      <c r="K415" s="199"/>
      <c r="L415" s="200"/>
      <c r="M415" s="145" t="s">
        <v>92</v>
      </c>
      <c r="N415" s="145"/>
      <c r="O415" s="22"/>
      <c r="P415" s="201"/>
      <c r="Q415" s="202"/>
      <c r="R415" s="202"/>
      <c r="S415" s="203"/>
      <c r="T415" s="10"/>
      <c r="U415" s="22"/>
      <c r="V415" s="22"/>
      <c r="W415" s="22"/>
      <c r="X415" s="214">
        <f>IF(P415=0,G415,IF(P415&lt;1920,G415*0.7,IF(P415&lt;1970,G415*0.9,G415)))</f>
        <v>0</v>
      </c>
      <c r="Y415" s="215"/>
      <c r="Z415" s="215"/>
      <c r="AA415" s="215"/>
      <c r="AB415" s="215"/>
      <c r="AC415" s="216"/>
      <c r="AD415" s="145" t="s">
        <v>92</v>
      </c>
      <c r="AE415" s="145"/>
      <c r="AF415" s="10"/>
      <c r="AG415" s="217"/>
      <c r="AH415" s="217"/>
      <c r="AI415" s="217"/>
      <c r="AJ415" s="217"/>
      <c r="AK415" s="22"/>
      <c r="AL415" s="22"/>
      <c r="AM415" s="22"/>
      <c r="AN415" s="22"/>
      <c r="AO415" s="22"/>
      <c r="AP415" s="10"/>
      <c r="AQ415" s="10"/>
      <c r="AR415" s="10"/>
      <c r="AS415" s="10"/>
      <c r="AT415" s="10"/>
      <c r="AU415" s="10"/>
      <c r="AV415" s="10"/>
      <c r="AW415" s="10"/>
      <c r="AX415" s="10"/>
      <c r="AY415" s="10"/>
      <c r="AZ415" s="10"/>
      <c r="BA415" s="10"/>
      <c r="BB415" s="10"/>
      <c r="BC415" s="10"/>
      <c r="BD415" s="10"/>
    </row>
    <row r="416" spans="1:56" ht="2.25" customHeight="1" x14ac:dyDescent="0.2">
      <c r="A416" s="1"/>
      <c r="B416" s="54"/>
      <c r="C416" s="54"/>
      <c r="D416" s="99"/>
      <c r="E416" s="54"/>
      <c r="F416" s="10"/>
      <c r="G416" s="54"/>
      <c r="H416" s="54"/>
      <c r="I416" s="98"/>
      <c r="J416" s="98"/>
      <c r="K416" s="98"/>
      <c r="L416" s="98"/>
      <c r="M416" s="22"/>
      <c r="N416" s="22"/>
      <c r="O416" s="22"/>
      <c r="P416" s="98"/>
      <c r="Q416" s="98"/>
      <c r="R416" s="98"/>
      <c r="S416" s="98"/>
      <c r="T416" s="22"/>
      <c r="U416" s="22"/>
      <c r="V416" s="22"/>
      <c r="W416" s="10"/>
      <c r="X416" s="10"/>
      <c r="Y416" s="10"/>
      <c r="Z416" s="10"/>
      <c r="AA416" s="10"/>
      <c r="AB416" s="10"/>
      <c r="AC416" s="22"/>
      <c r="AD416" s="22"/>
      <c r="AE416" s="22"/>
      <c r="AF416" s="10"/>
      <c r="AG416" s="22"/>
      <c r="AH416" s="22"/>
      <c r="AI416" s="22"/>
      <c r="AJ416" s="22"/>
      <c r="AK416" s="22"/>
      <c r="AL416" s="22"/>
      <c r="AM416" s="22"/>
      <c r="AN416" s="22"/>
      <c r="AO416" s="22"/>
      <c r="AP416" s="10"/>
      <c r="AQ416" s="10"/>
      <c r="AR416" s="10"/>
      <c r="AS416" s="10"/>
      <c r="AT416" s="10"/>
      <c r="AU416" s="10"/>
      <c r="AV416" s="10"/>
      <c r="AW416" s="10"/>
      <c r="AX416" s="10"/>
      <c r="AY416" s="10"/>
      <c r="AZ416" s="10"/>
      <c r="BA416" s="10"/>
      <c r="BB416" s="10"/>
      <c r="BC416" s="10"/>
      <c r="BD416" s="10"/>
    </row>
    <row r="417" spans="1:56" ht="15" customHeight="1" x14ac:dyDescent="0.2">
      <c r="A417" s="1"/>
      <c r="B417" s="195"/>
      <c r="C417" s="196"/>
      <c r="D417" s="196"/>
      <c r="E417" s="197"/>
      <c r="F417" s="10"/>
      <c r="G417" s="198"/>
      <c r="H417" s="199"/>
      <c r="I417" s="199"/>
      <c r="J417" s="199"/>
      <c r="K417" s="199"/>
      <c r="L417" s="200"/>
      <c r="M417" s="145" t="s">
        <v>92</v>
      </c>
      <c r="N417" s="145"/>
      <c r="O417" s="22"/>
      <c r="P417" s="201"/>
      <c r="Q417" s="202"/>
      <c r="R417" s="202"/>
      <c r="S417" s="203"/>
      <c r="T417" s="10"/>
      <c r="U417" s="22"/>
      <c r="V417" s="22"/>
      <c r="W417" s="10"/>
      <c r="X417" s="214">
        <f>IF(P417=0,G417,IF(P417&lt;1920,G417*0.7,IF(P417&lt;1970,G417*0.9,G417)))</f>
        <v>0</v>
      </c>
      <c r="Y417" s="215"/>
      <c r="Z417" s="215"/>
      <c r="AA417" s="215"/>
      <c r="AB417" s="215"/>
      <c r="AC417" s="216"/>
      <c r="AD417" s="145" t="s">
        <v>92</v>
      </c>
      <c r="AE417" s="145"/>
      <c r="AF417" s="10"/>
      <c r="AG417" s="217"/>
      <c r="AH417" s="217"/>
      <c r="AI417" s="217"/>
      <c r="AJ417" s="217"/>
      <c r="AK417" s="22"/>
      <c r="AL417" s="22"/>
      <c r="AM417" s="22"/>
      <c r="AN417" s="22"/>
      <c r="AO417" s="22"/>
      <c r="AP417" s="10"/>
      <c r="AQ417" s="10"/>
      <c r="AR417" s="10"/>
      <c r="AS417" s="10"/>
      <c r="AT417" s="10"/>
      <c r="AU417" s="10"/>
      <c r="AV417" s="10"/>
      <c r="AW417" s="10"/>
      <c r="AX417" s="10"/>
      <c r="AY417" s="10"/>
      <c r="AZ417" s="10"/>
      <c r="BA417" s="10"/>
      <c r="BB417" s="10"/>
      <c r="BC417" s="10"/>
      <c r="BD417" s="10"/>
    </row>
    <row r="418" spans="1:56" ht="15" customHeight="1" x14ac:dyDescent="0.2">
      <c r="A418" s="1"/>
      <c r="B418" s="10"/>
      <c r="C418" s="10"/>
      <c r="D418" s="67"/>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row>
    <row r="419" spans="1:56" ht="15" customHeight="1" x14ac:dyDescent="0.2">
      <c r="A419" s="1">
        <v>43</v>
      </c>
      <c r="B419" s="190" t="s">
        <v>104</v>
      </c>
      <c r="C419" s="190"/>
      <c r="D419" s="190"/>
      <c r="E419" s="190"/>
      <c r="F419" s="190"/>
      <c r="G419" s="190"/>
      <c r="H419" s="190"/>
      <c r="I419" s="190"/>
      <c r="J419" s="190"/>
      <c r="K419" s="190"/>
      <c r="L419" s="190"/>
      <c r="M419" s="190"/>
      <c r="N419" s="190"/>
      <c r="O419" s="190"/>
      <c r="P419" s="190"/>
      <c r="Q419" s="190"/>
      <c r="R419" s="190"/>
      <c r="S419" s="190"/>
      <c r="T419" s="190"/>
      <c r="U419" s="190"/>
      <c r="V419" s="190"/>
      <c r="W419" s="190"/>
      <c r="X419" s="190"/>
      <c r="Y419" s="190"/>
      <c r="Z419" s="190"/>
      <c r="AA419" s="190"/>
      <c r="AB419" s="190"/>
      <c r="AC419" s="190"/>
      <c r="AD419" s="190"/>
      <c r="AE419" s="190"/>
      <c r="AF419" s="190"/>
      <c r="AG419" s="190"/>
      <c r="AH419" s="190"/>
      <c r="AI419" s="190"/>
      <c r="AJ419" s="190"/>
      <c r="AK419" s="191">
        <f>IF((SUM(AF398,AF400,AF402,AF404,AF406)-SUM(X415,X417))&gt;0,(SUM(AF398,AF400,AF402,AF404,AF406)-SUM(X415,X417)),IF((SUM(AF398,AF400,AF402,AF404,AF406)-SUM(X415,X417))&lt;0,0,0))</f>
        <v>0</v>
      </c>
      <c r="AL419" s="192"/>
      <c r="AM419" s="192"/>
      <c r="AN419" s="193"/>
      <c r="AO419" s="194" t="s">
        <v>92</v>
      </c>
      <c r="AP419" s="194"/>
      <c r="AQ419" s="10"/>
      <c r="AR419" s="10"/>
      <c r="AS419" s="10"/>
      <c r="AT419" s="10"/>
      <c r="AU419" s="10"/>
      <c r="AV419" s="10"/>
      <c r="AW419" s="10"/>
      <c r="AX419" s="10"/>
      <c r="AY419" s="10"/>
      <c r="AZ419" s="10"/>
      <c r="BA419" s="10"/>
      <c r="BB419" s="10"/>
      <c r="BC419" s="10"/>
      <c r="BD419" s="10"/>
    </row>
    <row r="420" spans="1:56" ht="15" customHeight="1" x14ac:dyDescent="0.2">
      <c r="A420" s="24"/>
      <c r="B420" s="10"/>
      <c r="C420" s="10"/>
      <c r="D420" s="67"/>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row>
    <row r="421" spans="1:56" ht="15" customHeight="1" x14ac:dyDescent="0.2">
      <c r="A421" s="1">
        <v>44</v>
      </c>
      <c r="B421" s="116" t="s">
        <v>105</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7"/>
      <c r="AL421" s="117"/>
      <c r="AM421" s="117"/>
      <c r="AN421" s="117"/>
      <c r="AO421" s="117"/>
      <c r="AP421" s="117"/>
      <c r="AQ421" s="10"/>
      <c r="AR421" s="10"/>
      <c r="AS421" s="10"/>
      <c r="AT421" s="10"/>
      <c r="AU421" s="10"/>
      <c r="AV421" s="10"/>
      <c r="AW421" s="10"/>
      <c r="AX421" s="10"/>
      <c r="AY421" s="10"/>
      <c r="AZ421" s="10"/>
      <c r="BA421" s="10"/>
      <c r="BB421" s="10"/>
      <c r="BC421" s="10"/>
      <c r="BD421" s="10"/>
    </row>
    <row r="422" spans="1:56" ht="15" customHeight="1" x14ac:dyDescent="0.2">
      <c r="A422" s="1"/>
      <c r="B422" s="10"/>
      <c r="C422" s="10"/>
      <c r="D422" s="67"/>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row>
    <row r="423" spans="1:56" ht="15" customHeight="1" x14ac:dyDescent="0.2">
      <c r="A423" s="1"/>
      <c r="B423" s="123" t="s">
        <v>106</v>
      </c>
      <c r="C423" s="117"/>
      <c r="D423" s="117"/>
      <c r="E423" s="117"/>
      <c r="F423" s="117"/>
      <c r="G423" s="117"/>
      <c r="H423" s="117"/>
      <c r="I423" s="117"/>
      <c r="J423" s="117"/>
      <c r="K423" s="117"/>
      <c r="L423" s="117"/>
      <c r="M423" s="117"/>
      <c r="N423" s="117"/>
      <c r="O423" s="117"/>
      <c r="P423" s="10"/>
      <c r="Q423" s="155"/>
      <c r="R423" s="186"/>
      <c r="S423" s="186"/>
      <c r="T423" s="186"/>
      <c r="U423" s="186"/>
      <c r="V423" s="187"/>
      <c r="W423" s="144" t="s">
        <v>92</v>
      </c>
      <c r="X423" s="144"/>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row>
    <row r="424" spans="1:56" ht="2.25" customHeight="1" x14ac:dyDescent="0.2">
      <c r="A424" s="1"/>
      <c r="B424" s="10"/>
      <c r="C424" s="10"/>
      <c r="D424" s="67"/>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row>
    <row r="425" spans="1:56" ht="15" customHeight="1" x14ac:dyDescent="0.2">
      <c r="A425" s="1"/>
      <c r="B425" s="123" t="s">
        <v>107</v>
      </c>
      <c r="C425" s="117"/>
      <c r="D425" s="117"/>
      <c r="E425" s="117"/>
      <c r="F425" s="117"/>
      <c r="G425" s="117"/>
      <c r="H425" s="117"/>
      <c r="I425" s="117"/>
      <c r="J425" s="117"/>
      <c r="K425" s="117"/>
      <c r="L425" s="117"/>
      <c r="M425" s="117"/>
      <c r="N425" s="117"/>
      <c r="O425" s="117"/>
      <c r="P425" s="10"/>
      <c r="Q425" s="155"/>
      <c r="R425" s="186"/>
      <c r="S425" s="186"/>
      <c r="T425" s="186"/>
      <c r="U425" s="186"/>
      <c r="V425" s="187"/>
      <c r="W425" s="144" t="s">
        <v>92</v>
      </c>
      <c r="X425" s="144"/>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row>
    <row r="426" spans="1:56" ht="2.25" customHeight="1" x14ac:dyDescent="0.2">
      <c r="A426" s="1"/>
      <c r="B426" s="10"/>
      <c r="C426" s="10"/>
      <c r="D426" s="67"/>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row>
    <row r="427" spans="1:56" ht="15" customHeight="1" x14ac:dyDescent="0.2">
      <c r="A427" s="1"/>
      <c r="B427" s="123" t="s">
        <v>108</v>
      </c>
      <c r="C427" s="117"/>
      <c r="D427" s="117"/>
      <c r="E427" s="117"/>
      <c r="F427" s="117"/>
      <c r="G427" s="117"/>
      <c r="H427" s="117"/>
      <c r="I427" s="117"/>
      <c r="J427" s="117"/>
      <c r="K427" s="117"/>
      <c r="L427" s="117"/>
      <c r="M427" s="117"/>
      <c r="N427" s="117"/>
      <c r="O427" s="117"/>
      <c r="P427" s="10"/>
      <c r="Q427" s="155"/>
      <c r="R427" s="186"/>
      <c r="S427" s="186"/>
      <c r="T427" s="186"/>
      <c r="U427" s="186"/>
      <c r="V427" s="187"/>
      <c r="W427" s="144" t="s">
        <v>92</v>
      </c>
      <c r="X427" s="144"/>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row>
    <row r="428" spans="1:56" ht="2.25" customHeight="1" x14ac:dyDescent="0.2">
      <c r="A428" s="1"/>
      <c r="B428" s="10"/>
      <c r="C428" s="10"/>
      <c r="D428" s="67"/>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row>
    <row r="429" spans="1:56" ht="15" customHeight="1" x14ac:dyDescent="0.2">
      <c r="A429" s="1"/>
      <c r="B429" s="123" t="s">
        <v>109</v>
      </c>
      <c r="C429" s="117"/>
      <c r="D429" s="117"/>
      <c r="E429" s="117"/>
      <c r="F429" s="117"/>
      <c r="G429" s="117"/>
      <c r="H429" s="117"/>
      <c r="I429" s="117"/>
      <c r="J429" s="117"/>
      <c r="K429" s="117"/>
      <c r="L429" s="117"/>
      <c r="M429" s="117"/>
      <c r="N429" s="117"/>
      <c r="O429" s="117"/>
      <c r="P429" s="10"/>
      <c r="Q429" s="155"/>
      <c r="R429" s="186"/>
      <c r="S429" s="186"/>
      <c r="T429" s="186"/>
      <c r="U429" s="186"/>
      <c r="V429" s="187"/>
      <c r="W429" s="144" t="s">
        <v>92</v>
      </c>
      <c r="X429" s="144"/>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row>
    <row r="430" spans="1:56" ht="2.25" customHeight="1" x14ac:dyDescent="0.2">
      <c r="A430" s="1"/>
      <c r="B430" s="10"/>
      <c r="C430" s="10"/>
      <c r="D430" s="67"/>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row>
    <row r="431" spans="1:56" ht="15" customHeight="1" x14ac:dyDescent="0.2">
      <c r="A431" s="1"/>
      <c r="B431" s="123" t="s">
        <v>110</v>
      </c>
      <c r="C431" s="117"/>
      <c r="D431" s="117"/>
      <c r="E431" s="117"/>
      <c r="F431" s="117"/>
      <c r="G431" s="117"/>
      <c r="H431" s="117"/>
      <c r="I431" s="117"/>
      <c r="J431" s="117"/>
      <c r="K431" s="117"/>
      <c r="L431" s="117"/>
      <c r="M431" s="117"/>
      <c r="N431" s="117"/>
      <c r="O431" s="117"/>
      <c r="P431" s="10"/>
      <c r="Q431" s="155"/>
      <c r="R431" s="186"/>
      <c r="S431" s="186"/>
      <c r="T431" s="186"/>
      <c r="U431" s="186"/>
      <c r="V431" s="187"/>
      <c r="W431" s="144" t="s">
        <v>92</v>
      </c>
      <c r="X431" s="144"/>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row>
    <row r="432" spans="1:56" ht="2.25" customHeight="1" x14ac:dyDescent="0.2">
      <c r="A432" s="1"/>
      <c r="B432" s="10"/>
      <c r="C432" s="10"/>
      <c r="D432" s="67"/>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row>
    <row r="433" spans="1:56" ht="15" customHeight="1" x14ac:dyDescent="0.2">
      <c r="A433" s="1"/>
      <c r="B433" s="123" t="s">
        <v>111</v>
      </c>
      <c r="C433" s="117"/>
      <c r="D433" s="117"/>
      <c r="E433" s="117"/>
      <c r="F433" s="117"/>
      <c r="G433" s="117"/>
      <c r="H433" s="117"/>
      <c r="I433" s="117"/>
      <c r="J433" s="117"/>
      <c r="K433" s="117"/>
      <c r="L433" s="117"/>
      <c r="M433" s="117"/>
      <c r="N433" s="117"/>
      <c r="O433" s="117"/>
      <c r="P433" s="10"/>
      <c r="Q433" s="155"/>
      <c r="R433" s="186"/>
      <c r="S433" s="186"/>
      <c r="T433" s="186"/>
      <c r="U433" s="186"/>
      <c r="V433" s="187"/>
      <c r="W433" s="144" t="s">
        <v>92</v>
      </c>
      <c r="X433" s="144"/>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row>
    <row r="434" spans="1:56" ht="15" customHeight="1" x14ac:dyDescent="0.2">
      <c r="A434" s="1"/>
      <c r="B434" s="10"/>
      <c r="C434" s="10"/>
      <c r="D434" s="67"/>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row>
    <row r="435" spans="1:56" ht="15" customHeight="1" x14ac:dyDescent="0.2">
      <c r="A435" s="1">
        <v>45</v>
      </c>
      <c r="B435" s="116" t="s">
        <v>112</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7"/>
      <c r="AL435" s="117"/>
      <c r="AM435" s="117"/>
      <c r="AN435" s="117"/>
      <c r="AO435" s="117"/>
      <c r="AP435" s="117"/>
      <c r="AQ435" s="10"/>
      <c r="AR435" s="10"/>
      <c r="AS435" s="10"/>
      <c r="AT435" s="10"/>
      <c r="AU435" s="10"/>
      <c r="AV435" s="10"/>
      <c r="AW435" s="10"/>
      <c r="AX435" s="10"/>
      <c r="AY435" s="10"/>
      <c r="AZ435" s="10"/>
      <c r="BA435" s="10"/>
      <c r="BB435" s="10"/>
      <c r="BC435" s="10"/>
      <c r="BD435" s="10"/>
    </row>
    <row r="436" spans="1:56" ht="15" customHeight="1" x14ac:dyDescent="0.2">
      <c r="A436" s="1"/>
      <c r="B436" s="13"/>
      <c r="C436" s="12"/>
      <c r="D436" s="79"/>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0"/>
      <c r="AR436" s="10"/>
      <c r="AS436" s="10"/>
      <c r="AT436" s="10"/>
      <c r="AU436" s="10"/>
      <c r="AV436" s="10"/>
      <c r="AW436" s="10"/>
      <c r="AX436" s="10"/>
      <c r="AY436" s="10"/>
      <c r="AZ436" s="10"/>
      <c r="BA436" s="10"/>
      <c r="BB436" s="10"/>
      <c r="BC436" s="10"/>
      <c r="BD436" s="10"/>
    </row>
    <row r="437" spans="1:56" ht="15" customHeight="1" x14ac:dyDescent="0.2">
      <c r="A437" s="1"/>
      <c r="B437" s="135" t="s">
        <v>96</v>
      </c>
      <c r="C437" s="144"/>
      <c r="D437" s="144"/>
      <c r="E437" s="144"/>
      <c r="F437" s="144"/>
      <c r="G437" s="144"/>
      <c r="H437" s="144"/>
      <c r="I437" s="144"/>
      <c r="J437" s="144"/>
      <c r="K437" s="144"/>
      <c r="L437" s="144"/>
      <c r="M437" s="144"/>
      <c r="N437" s="144"/>
      <c r="O437" s="144"/>
      <c r="P437" s="10"/>
      <c r="Q437" s="155"/>
      <c r="R437" s="186"/>
      <c r="S437" s="186"/>
      <c r="T437" s="186"/>
      <c r="U437" s="186"/>
      <c r="V437" s="187"/>
      <c r="W437" s="144" t="s">
        <v>92</v>
      </c>
      <c r="X437" s="144"/>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row>
    <row r="438" spans="1:56" ht="2.25" customHeight="1" x14ac:dyDescent="0.2">
      <c r="A438" s="1"/>
      <c r="B438" s="10"/>
      <c r="C438" s="10"/>
      <c r="D438" s="67"/>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row>
    <row r="439" spans="1:56" ht="15" customHeight="1" x14ac:dyDescent="0.2">
      <c r="A439" s="1"/>
      <c r="B439" s="135" t="s">
        <v>97</v>
      </c>
      <c r="C439" s="144"/>
      <c r="D439" s="144"/>
      <c r="E439" s="144"/>
      <c r="F439" s="144"/>
      <c r="G439" s="144"/>
      <c r="H439" s="144"/>
      <c r="I439" s="144"/>
      <c r="J439" s="144"/>
      <c r="K439" s="144"/>
      <c r="L439" s="144"/>
      <c r="M439" s="144"/>
      <c r="N439" s="144"/>
      <c r="O439" s="144"/>
      <c r="P439" s="10"/>
      <c r="Q439" s="155"/>
      <c r="R439" s="186"/>
      <c r="S439" s="186"/>
      <c r="T439" s="186"/>
      <c r="U439" s="186"/>
      <c r="V439" s="187"/>
      <c r="W439" s="144" t="s">
        <v>92</v>
      </c>
      <c r="X439" s="144"/>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row>
    <row r="440" spans="1:56" ht="2.25" customHeight="1" x14ac:dyDescent="0.2">
      <c r="A440" s="1"/>
      <c r="B440" s="10"/>
      <c r="C440" s="10"/>
      <c r="D440" s="67"/>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row>
    <row r="441" spans="1:56" ht="15" customHeight="1" x14ac:dyDescent="0.2">
      <c r="A441" s="1"/>
      <c r="B441" s="135" t="s">
        <v>95</v>
      </c>
      <c r="C441" s="144"/>
      <c r="D441" s="144"/>
      <c r="E441" s="144"/>
      <c r="F441" s="144"/>
      <c r="G441" s="144"/>
      <c r="H441" s="144"/>
      <c r="I441" s="144"/>
      <c r="J441" s="144"/>
      <c r="K441" s="144"/>
      <c r="L441" s="144"/>
      <c r="M441" s="144"/>
      <c r="N441" s="144"/>
      <c r="O441" s="144"/>
      <c r="P441" s="10"/>
      <c r="Q441" s="155"/>
      <c r="R441" s="156"/>
      <c r="S441" s="156"/>
      <c r="T441" s="156"/>
      <c r="U441" s="156"/>
      <c r="V441" s="157"/>
      <c r="W441" s="144" t="s">
        <v>92</v>
      </c>
      <c r="X441" s="144"/>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row>
    <row r="442" spans="1:56" ht="2.25" customHeight="1" x14ac:dyDescent="0.2">
      <c r="A442" s="1"/>
      <c r="B442" s="10"/>
      <c r="C442" s="10"/>
      <c r="D442" s="67"/>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row>
    <row r="443" spans="1:56" ht="15" customHeight="1" x14ac:dyDescent="0.2">
      <c r="A443" s="1"/>
      <c r="B443" s="135" t="s">
        <v>98</v>
      </c>
      <c r="C443" s="144"/>
      <c r="D443" s="144"/>
      <c r="E443" s="144"/>
      <c r="F443" s="144"/>
      <c r="G443" s="144"/>
      <c r="H443" s="144"/>
      <c r="I443" s="144"/>
      <c r="J443" s="144"/>
      <c r="K443" s="144"/>
      <c r="L443" s="144"/>
      <c r="M443" s="144"/>
      <c r="N443" s="144"/>
      <c r="O443" s="144"/>
      <c r="P443" s="10"/>
      <c r="Q443" s="155"/>
      <c r="R443" s="186"/>
      <c r="S443" s="186"/>
      <c r="T443" s="186"/>
      <c r="U443" s="186"/>
      <c r="V443" s="187"/>
      <c r="W443" s="144" t="s">
        <v>92</v>
      </c>
      <c r="X443" s="144"/>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row>
    <row r="444" spans="1:56" ht="15" customHeight="1" x14ac:dyDescent="0.2">
      <c r="A444" s="1"/>
      <c r="B444" s="17"/>
      <c r="C444" s="10"/>
      <c r="D444" s="67"/>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row>
    <row r="445" spans="1:56" ht="15" customHeight="1" x14ac:dyDescent="0.2">
      <c r="A445" s="1"/>
      <c r="B445" s="188" t="s">
        <v>113</v>
      </c>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0"/>
      <c r="AQ445" s="10"/>
      <c r="AR445" s="10"/>
      <c r="AS445" s="10"/>
      <c r="AT445" s="10"/>
      <c r="AU445" s="10"/>
      <c r="AV445" s="10"/>
      <c r="AW445" s="10"/>
      <c r="AX445" s="10"/>
      <c r="AY445" s="10"/>
      <c r="AZ445" s="10"/>
      <c r="BA445" s="10"/>
      <c r="BB445" s="10"/>
      <c r="BC445" s="10"/>
      <c r="BD445" s="10"/>
    </row>
    <row r="446" spans="1:56" ht="15" customHeight="1" x14ac:dyDescent="0.2">
      <c r="A446" s="1"/>
      <c r="B446" s="10"/>
      <c r="C446" s="10"/>
      <c r="D446" s="67"/>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row>
    <row r="447" spans="1:56" ht="15" customHeight="1" x14ac:dyDescent="0.2">
      <c r="A447" s="1">
        <v>46</v>
      </c>
      <c r="B447" s="116" t="s">
        <v>217</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17"/>
      <c r="AM447" s="117"/>
      <c r="AN447" s="117"/>
      <c r="AO447" s="117"/>
      <c r="AP447" s="117"/>
      <c r="AQ447" s="10"/>
      <c r="AR447" s="10"/>
      <c r="AS447" s="10"/>
      <c r="AT447" s="10"/>
      <c r="AU447" s="10"/>
      <c r="AV447" s="10"/>
      <c r="AW447" s="10"/>
      <c r="AX447" s="10"/>
      <c r="AY447" s="10"/>
      <c r="AZ447" s="10"/>
      <c r="BA447" s="10"/>
      <c r="BB447" s="10"/>
      <c r="BC447" s="10"/>
      <c r="BD447" s="10"/>
    </row>
    <row r="448" spans="1:56" ht="2.25" customHeight="1" x14ac:dyDescent="0.2">
      <c r="A448" s="1"/>
      <c r="B448" s="13"/>
      <c r="C448" s="12"/>
      <c r="D448" s="79"/>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0"/>
      <c r="AR448" s="10"/>
      <c r="AS448" s="10"/>
      <c r="AT448" s="10"/>
      <c r="AU448" s="10"/>
      <c r="AV448" s="10"/>
      <c r="AW448" s="10"/>
      <c r="AX448" s="10"/>
      <c r="AY448" s="10"/>
      <c r="AZ448" s="10"/>
      <c r="BA448" s="10"/>
      <c r="BB448" s="10"/>
      <c r="BC448" s="10"/>
      <c r="BD448" s="10"/>
    </row>
    <row r="449" spans="1:56" ht="27" customHeight="1" x14ac:dyDescent="0.2">
      <c r="A449" s="1"/>
      <c r="B449" s="161" t="s">
        <v>218</v>
      </c>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0"/>
      <c r="AR449" s="10"/>
      <c r="AS449" s="10"/>
      <c r="AT449" s="10"/>
      <c r="AU449" s="10"/>
      <c r="AV449" s="10"/>
      <c r="AW449" s="10"/>
      <c r="AX449" s="10"/>
      <c r="AY449" s="10"/>
      <c r="AZ449" s="10"/>
      <c r="BA449" s="10"/>
      <c r="BB449" s="10"/>
      <c r="BC449" s="10"/>
      <c r="BD449" s="10"/>
    </row>
    <row r="450" spans="1:56" ht="15" customHeight="1" x14ac:dyDescent="0.2">
      <c r="A450" s="1"/>
      <c r="B450" s="118" t="s">
        <v>219</v>
      </c>
      <c r="C450" s="118"/>
      <c r="D450" s="118"/>
      <c r="E450" s="118"/>
      <c r="F450" s="118"/>
      <c r="G450" s="118"/>
      <c r="H450" s="118"/>
      <c r="I450" s="118"/>
      <c r="J450" s="118"/>
      <c r="K450" s="118"/>
      <c r="L450" s="118"/>
      <c r="M450" s="118"/>
      <c r="N450" s="118"/>
      <c r="O450" s="118"/>
      <c r="P450" s="118"/>
      <c r="Q450" s="118"/>
      <c r="R450" s="118"/>
      <c r="S450" s="118"/>
      <c r="T450" s="118"/>
      <c r="U450" s="118"/>
      <c r="V450" s="162" t="s">
        <v>220</v>
      </c>
      <c r="W450" s="162"/>
      <c r="X450" s="162"/>
      <c r="Y450" s="162"/>
      <c r="Z450" s="162"/>
      <c r="AA450" s="162"/>
      <c r="AB450" s="162"/>
      <c r="AC450" s="162"/>
      <c r="AD450" s="162"/>
      <c r="AE450" s="162"/>
      <c r="AF450" s="162"/>
      <c r="AG450" s="162"/>
      <c r="AH450" s="162"/>
      <c r="AI450" s="162"/>
      <c r="AJ450" s="162"/>
      <c r="AK450" s="162"/>
      <c r="AL450" s="162"/>
      <c r="AM450" s="16" t="s">
        <v>221</v>
      </c>
      <c r="AN450" s="10"/>
      <c r="AO450" s="59"/>
      <c r="AP450" s="59"/>
      <c r="AQ450" s="10"/>
      <c r="AR450" s="10"/>
      <c r="AS450" s="10"/>
      <c r="AT450" s="10"/>
      <c r="AU450" s="10"/>
      <c r="AV450" s="10"/>
      <c r="AW450" s="10"/>
      <c r="AX450" s="10"/>
      <c r="AY450" s="10"/>
      <c r="AZ450" s="10"/>
      <c r="BA450" s="10"/>
      <c r="BB450" s="10"/>
      <c r="BC450" s="10"/>
      <c r="BD450" s="10"/>
    </row>
    <row r="451" spans="1:56" ht="15" customHeight="1" x14ac:dyDescent="0.2">
      <c r="A451" s="1"/>
      <c r="B451" s="18"/>
      <c r="C451" s="18"/>
      <c r="D451" s="71"/>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0"/>
      <c r="AR451" s="10"/>
      <c r="AS451" s="10"/>
      <c r="AT451" s="10"/>
      <c r="AU451" s="10"/>
      <c r="AV451" s="10"/>
      <c r="AW451" s="10"/>
      <c r="AX451" s="10"/>
      <c r="AY451" s="10"/>
      <c r="AZ451" s="10"/>
      <c r="BA451" s="10"/>
      <c r="BB451" s="10"/>
      <c r="BC451" s="10"/>
      <c r="BD451" s="10"/>
    </row>
    <row r="452" spans="1:56" ht="30" customHeight="1" x14ac:dyDescent="0.2">
      <c r="A452" s="1"/>
      <c r="B452" s="10"/>
      <c r="C452" s="10"/>
      <c r="D452" s="67"/>
      <c r="E452" s="10"/>
      <c r="F452" s="10"/>
      <c r="G452" s="10"/>
      <c r="H452" s="10"/>
      <c r="I452" s="10"/>
      <c r="J452" s="10"/>
      <c r="K452" s="10"/>
      <c r="L452" s="10"/>
      <c r="M452" s="10"/>
      <c r="N452" s="10"/>
      <c r="O452" s="10"/>
      <c r="P452" s="10"/>
      <c r="Q452" s="163" t="s">
        <v>100</v>
      </c>
      <c r="R452" s="164"/>
      <c r="S452" s="164"/>
      <c r="T452" s="164"/>
      <c r="U452" s="164"/>
      <c r="V452" s="164"/>
      <c r="W452" s="164"/>
      <c r="X452" s="164"/>
      <c r="Y452" s="10"/>
      <c r="Z452" s="163" t="s">
        <v>114</v>
      </c>
      <c r="AA452" s="163"/>
      <c r="AB452" s="163"/>
      <c r="AC452" s="163"/>
      <c r="AD452" s="163"/>
      <c r="AE452" s="17"/>
      <c r="AF452" s="17"/>
      <c r="AG452" s="17"/>
      <c r="AH452" s="17"/>
      <c r="AI452" s="165" t="s">
        <v>222</v>
      </c>
      <c r="AJ452" s="165"/>
      <c r="AK452" s="165"/>
      <c r="AL452" s="165"/>
      <c r="AM452" s="165"/>
      <c r="AN452" s="165"/>
      <c r="AO452" s="165"/>
      <c r="AP452" s="10"/>
      <c r="AQ452" s="10"/>
      <c r="AR452" s="10"/>
      <c r="AS452" s="10"/>
      <c r="AT452" s="10"/>
      <c r="AU452" s="10"/>
      <c r="AV452" s="10"/>
      <c r="AW452" s="10"/>
      <c r="AX452" s="10"/>
      <c r="AY452" s="10"/>
      <c r="AZ452" s="10"/>
      <c r="BA452" s="10"/>
      <c r="BB452" s="10"/>
      <c r="BC452" s="10"/>
      <c r="BD452" s="10"/>
    </row>
    <row r="453" spans="1:56" ht="2.25" customHeight="1" x14ac:dyDescent="0.2">
      <c r="A453" s="1"/>
      <c r="B453" s="10"/>
      <c r="C453" s="10"/>
      <c r="D453" s="67"/>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56"/>
      <c r="AJ453" s="56"/>
      <c r="AK453" s="56"/>
      <c r="AL453" s="56"/>
      <c r="AM453" s="56"/>
      <c r="AN453" s="56"/>
      <c r="AO453" s="56"/>
      <c r="AP453" s="10"/>
      <c r="AQ453" s="10"/>
      <c r="AR453" s="10"/>
      <c r="AS453" s="10"/>
      <c r="AT453" s="10"/>
      <c r="AU453" s="10"/>
      <c r="AV453" s="10"/>
      <c r="AW453" s="10"/>
      <c r="AX453" s="10"/>
      <c r="AY453" s="10"/>
      <c r="AZ453" s="10"/>
      <c r="BA453" s="10"/>
      <c r="BB453" s="10"/>
      <c r="BC453" s="10"/>
      <c r="BD453" s="10"/>
    </row>
    <row r="454" spans="1:56" ht="15" customHeight="1" x14ac:dyDescent="0.2">
      <c r="A454" s="1"/>
      <c r="B454" s="135" t="s">
        <v>223</v>
      </c>
      <c r="C454" s="144"/>
      <c r="D454" s="144"/>
      <c r="E454" s="144"/>
      <c r="F454" s="144"/>
      <c r="G454" s="144"/>
      <c r="H454" s="144"/>
      <c r="I454" s="144"/>
      <c r="J454" s="144"/>
      <c r="K454" s="144"/>
      <c r="L454" s="144"/>
      <c r="M454" s="144"/>
      <c r="N454" s="144"/>
      <c r="O454" s="144"/>
      <c r="P454" s="10"/>
      <c r="Q454" s="175"/>
      <c r="R454" s="176"/>
      <c r="S454" s="176"/>
      <c r="T454" s="176"/>
      <c r="U454" s="176"/>
      <c r="V454" s="177"/>
      <c r="W454" s="144" t="s">
        <v>92</v>
      </c>
      <c r="X454" s="144"/>
      <c r="Y454" s="10"/>
      <c r="Z454" s="178"/>
      <c r="AA454" s="179"/>
      <c r="AB454" s="179"/>
      <c r="AC454" s="179"/>
      <c r="AD454" s="179"/>
      <c r="AE454" s="180"/>
      <c r="AF454" s="181" t="s">
        <v>79</v>
      </c>
      <c r="AG454" s="182"/>
      <c r="AH454" s="54"/>
      <c r="AI454" s="183">
        <f>IF(Q454&lt;&gt;0,IF(Z454&lt;&gt;0,Z454/Q454,0),0)</f>
        <v>0</v>
      </c>
      <c r="AJ454" s="184"/>
      <c r="AK454" s="184"/>
      <c r="AL454" s="184"/>
      <c r="AM454" s="185"/>
      <c r="AN454" s="54" t="s">
        <v>79</v>
      </c>
      <c r="AO454" s="10"/>
      <c r="AP454" s="10"/>
      <c r="AQ454" s="10"/>
      <c r="AR454" s="10"/>
      <c r="AS454" s="10"/>
      <c r="AT454" s="10"/>
      <c r="AU454" s="10"/>
      <c r="AV454" s="10"/>
      <c r="AW454" s="10"/>
      <c r="AX454" s="10"/>
      <c r="AY454" s="10"/>
      <c r="AZ454" s="10"/>
      <c r="BA454" s="10"/>
      <c r="BB454" s="10"/>
      <c r="BC454" s="10"/>
      <c r="BD454" s="10"/>
    </row>
    <row r="455" spans="1:56" ht="2.25" customHeight="1" x14ac:dyDescent="0.2">
      <c r="A455" s="1"/>
      <c r="B455" s="10"/>
      <c r="C455" s="10"/>
      <c r="D455" s="67"/>
      <c r="E455" s="10"/>
      <c r="F455" s="10"/>
      <c r="G455" s="10"/>
      <c r="H455" s="10"/>
      <c r="I455" s="10"/>
      <c r="J455" s="10"/>
      <c r="K455" s="10"/>
      <c r="L455" s="10"/>
      <c r="M455" s="10"/>
      <c r="N455" s="10"/>
      <c r="O455" s="9"/>
      <c r="P455" s="9"/>
      <c r="Q455" s="10"/>
      <c r="R455" s="10"/>
      <c r="S455" s="10"/>
      <c r="T455" s="10"/>
      <c r="U455" s="10"/>
      <c r="V455" s="10"/>
      <c r="W455" s="10"/>
      <c r="X455" s="10"/>
      <c r="Y455" s="10"/>
      <c r="Z455" s="87"/>
      <c r="AA455" s="87"/>
      <c r="AB455" s="87"/>
      <c r="AC455" s="87"/>
      <c r="AD455" s="87"/>
      <c r="AE455" s="87"/>
      <c r="AF455" s="54"/>
      <c r="AG455" s="54"/>
      <c r="AH455" s="54"/>
      <c r="AI455" s="87"/>
      <c r="AJ455" s="87"/>
      <c r="AK455" s="87"/>
      <c r="AL455" s="87"/>
      <c r="AM455" s="87"/>
      <c r="AN455" s="10"/>
      <c r="AO455" s="10"/>
      <c r="AP455" s="10"/>
      <c r="AQ455" s="10"/>
      <c r="AR455" s="10"/>
      <c r="AS455" s="10"/>
      <c r="AT455" s="10"/>
      <c r="AU455" s="10"/>
      <c r="AV455" s="10"/>
      <c r="AW455" s="10"/>
      <c r="AX455" s="10"/>
      <c r="AY455" s="10"/>
      <c r="AZ455" s="10"/>
      <c r="BA455" s="10"/>
      <c r="BB455" s="10"/>
      <c r="BC455" s="10"/>
      <c r="BD455" s="10"/>
    </row>
    <row r="456" spans="1:56" ht="15" customHeight="1" x14ac:dyDescent="0.2">
      <c r="A456" s="1"/>
      <c r="B456" s="135" t="s">
        <v>115</v>
      </c>
      <c r="C456" s="144"/>
      <c r="D456" s="144"/>
      <c r="E456" s="144"/>
      <c r="F456" s="144"/>
      <c r="G456" s="144"/>
      <c r="H456" s="144"/>
      <c r="I456" s="144"/>
      <c r="J456" s="144"/>
      <c r="K456" s="144"/>
      <c r="L456" s="144"/>
      <c r="M456" s="144"/>
      <c r="N456" s="144"/>
      <c r="O456" s="144"/>
      <c r="P456" s="10"/>
      <c r="Q456" s="175"/>
      <c r="R456" s="176"/>
      <c r="S456" s="176"/>
      <c r="T456" s="176"/>
      <c r="U456" s="176"/>
      <c r="V456" s="177"/>
      <c r="W456" s="144" t="s">
        <v>92</v>
      </c>
      <c r="X456" s="144"/>
      <c r="Y456" s="10"/>
      <c r="Z456" s="183">
        <f>IF(Q456&lt;&gt;0,(Q456/SUM(Q454,Q456))*Z454,0)</f>
        <v>0</v>
      </c>
      <c r="AA456" s="184"/>
      <c r="AB456" s="184"/>
      <c r="AC456" s="184"/>
      <c r="AD456" s="184"/>
      <c r="AE456" s="185"/>
      <c r="AF456" s="181" t="s">
        <v>79</v>
      </c>
      <c r="AG456" s="182"/>
      <c r="AH456" s="54"/>
      <c r="AI456" s="183">
        <f>IF(Q456&lt;&gt;0,IF(Z456&lt;&gt;0,Z456/Q456,0),0)</f>
        <v>0</v>
      </c>
      <c r="AJ456" s="184"/>
      <c r="AK456" s="184"/>
      <c r="AL456" s="184"/>
      <c r="AM456" s="185"/>
      <c r="AN456" s="54" t="s">
        <v>79</v>
      </c>
      <c r="AO456" s="10"/>
      <c r="AP456" s="10"/>
      <c r="AQ456" s="10"/>
      <c r="AR456" s="10"/>
      <c r="AS456" s="10"/>
      <c r="AT456" s="10"/>
      <c r="AU456" s="10"/>
      <c r="AV456" s="10"/>
      <c r="AW456" s="10"/>
      <c r="AX456" s="10"/>
      <c r="AY456" s="10"/>
      <c r="AZ456" s="10"/>
      <c r="BA456" s="10"/>
      <c r="BB456" s="10"/>
      <c r="BC456" s="10"/>
      <c r="BD456" s="10"/>
    </row>
    <row r="457" spans="1:56" ht="15" customHeight="1" x14ac:dyDescent="0.2">
      <c r="A457" s="1"/>
      <c r="B457" s="10"/>
      <c r="C457" s="10"/>
      <c r="D457" s="67"/>
      <c r="E457" s="10"/>
      <c r="F457" s="10"/>
      <c r="G457" s="10"/>
      <c r="H457" s="10"/>
      <c r="I457" s="10"/>
      <c r="J457" s="10"/>
      <c r="K457" s="10"/>
      <c r="L457" s="10"/>
      <c r="M457" s="10"/>
      <c r="N457" s="9"/>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row>
    <row r="458" spans="1:56" ht="15" customHeight="1" x14ac:dyDescent="0.2">
      <c r="A458" s="1">
        <v>47</v>
      </c>
      <c r="B458" s="116" t="s">
        <v>116</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7"/>
      <c r="AL458" s="117"/>
      <c r="AM458" s="117"/>
      <c r="AN458" s="117"/>
      <c r="AO458" s="117"/>
      <c r="AP458" s="117"/>
      <c r="AQ458" s="10"/>
      <c r="AR458" s="10"/>
      <c r="AS458" s="10"/>
      <c r="AT458" s="10"/>
      <c r="AU458" s="10"/>
      <c r="AV458" s="10"/>
      <c r="AW458" s="10"/>
      <c r="AX458" s="10"/>
      <c r="AY458" s="10"/>
      <c r="AZ458" s="10"/>
      <c r="BA458" s="10"/>
      <c r="BB458" s="10"/>
      <c r="BC458" s="10"/>
      <c r="BD458" s="10"/>
    </row>
    <row r="459" spans="1:56" ht="2.25" customHeight="1" x14ac:dyDescent="0.2">
      <c r="A459" s="1"/>
      <c r="B459" s="10"/>
      <c r="C459" s="10"/>
      <c r="D459" s="67"/>
      <c r="E459" s="10"/>
      <c r="F459" s="10"/>
      <c r="G459" s="10"/>
      <c r="H459" s="10"/>
      <c r="I459" s="10"/>
      <c r="J459" s="10"/>
      <c r="K459" s="10"/>
      <c r="L459" s="10"/>
      <c r="M459" s="10"/>
      <c r="N459" s="9"/>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row>
    <row r="460" spans="1:56" ht="15" customHeight="1" x14ac:dyDescent="0.2">
      <c r="A460" s="1"/>
      <c r="B460" s="10"/>
      <c r="C460" s="10"/>
      <c r="D460" s="67"/>
      <c r="E460" s="10"/>
      <c r="F460" s="10"/>
      <c r="G460" s="10"/>
      <c r="H460" s="10"/>
      <c r="I460" s="10"/>
      <c r="J460" s="10"/>
      <c r="K460" s="10"/>
      <c r="L460" s="10"/>
      <c r="M460" s="10"/>
      <c r="N460" s="10"/>
      <c r="O460" s="10"/>
      <c r="P460" s="10"/>
      <c r="Q460" s="173" t="s">
        <v>100</v>
      </c>
      <c r="R460" s="174"/>
      <c r="S460" s="174"/>
      <c r="T460" s="174"/>
      <c r="U460" s="174"/>
      <c r="V460" s="174"/>
      <c r="W460" s="174"/>
      <c r="X460" s="174"/>
      <c r="Y460" s="10"/>
      <c r="Z460" s="173" t="s">
        <v>114</v>
      </c>
      <c r="AA460" s="173"/>
      <c r="AB460" s="173"/>
      <c r="AC460" s="173"/>
      <c r="AD460" s="173"/>
      <c r="AE460" s="173"/>
      <c r="AF460" s="173"/>
      <c r="AG460" s="173"/>
      <c r="AH460" s="144"/>
      <c r="AI460" s="144"/>
      <c r="AJ460" s="10"/>
      <c r="AK460" s="10"/>
      <c r="AL460" s="10"/>
      <c r="AM460" s="10"/>
      <c r="AN460" s="10"/>
      <c r="AO460" s="10"/>
      <c r="AP460" s="10"/>
      <c r="AQ460" s="10"/>
      <c r="AR460" s="10"/>
      <c r="AS460" s="10"/>
      <c r="AT460" s="10"/>
      <c r="AU460" s="10"/>
      <c r="AV460" s="10"/>
      <c r="AW460" s="10"/>
      <c r="AX460" s="10"/>
      <c r="AY460" s="10"/>
      <c r="AZ460" s="10"/>
      <c r="BA460" s="10"/>
      <c r="BB460" s="10"/>
      <c r="BC460" s="10"/>
      <c r="BD460" s="10"/>
    </row>
    <row r="461" spans="1:56" ht="2.25" customHeight="1" x14ac:dyDescent="0.2">
      <c r="A461" s="1"/>
      <c r="B461" s="10"/>
      <c r="C461" s="10"/>
      <c r="D461" s="67"/>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row>
    <row r="462" spans="1:56" ht="15" customHeight="1" x14ac:dyDescent="0.2">
      <c r="A462" s="1"/>
      <c r="B462" s="135" t="s">
        <v>97</v>
      </c>
      <c r="C462" s="144"/>
      <c r="D462" s="144"/>
      <c r="E462" s="144"/>
      <c r="F462" s="144"/>
      <c r="G462" s="144"/>
      <c r="H462" s="144"/>
      <c r="I462" s="144"/>
      <c r="J462" s="144"/>
      <c r="K462" s="144"/>
      <c r="L462" s="144"/>
      <c r="M462" s="144"/>
      <c r="N462" s="144"/>
      <c r="O462" s="144"/>
      <c r="P462" s="12"/>
      <c r="Q462" s="155"/>
      <c r="R462" s="156"/>
      <c r="S462" s="156"/>
      <c r="T462" s="156"/>
      <c r="U462" s="156"/>
      <c r="V462" s="157"/>
      <c r="W462" s="144" t="s">
        <v>92</v>
      </c>
      <c r="X462" s="144"/>
      <c r="Y462" s="10"/>
      <c r="Z462" s="149"/>
      <c r="AA462" s="150"/>
      <c r="AB462" s="150"/>
      <c r="AC462" s="150"/>
      <c r="AD462" s="150"/>
      <c r="AE462" s="150"/>
      <c r="AF462" s="150"/>
      <c r="AG462" s="151"/>
      <c r="AH462" s="144" t="s">
        <v>79</v>
      </c>
      <c r="AI462" s="144"/>
      <c r="AJ462" s="10"/>
      <c r="AK462" s="10"/>
      <c r="AL462" s="10"/>
      <c r="AM462" s="10"/>
      <c r="AN462" s="10"/>
      <c r="AO462" s="10"/>
      <c r="AP462" s="10"/>
      <c r="AQ462" s="10"/>
      <c r="AR462" s="10"/>
      <c r="AS462" s="10"/>
      <c r="AT462" s="10"/>
      <c r="AU462" s="10"/>
      <c r="AV462" s="10"/>
      <c r="AW462" s="10"/>
      <c r="AX462" s="10"/>
      <c r="AY462" s="10"/>
      <c r="AZ462" s="10"/>
      <c r="BA462" s="10"/>
      <c r="BB462" s="10"/>
      <c r="BC462" s="10"/>
      <c r="BD462" s="10"/>
    </row>
    <row r="463" spans="1:56" ht="2.25" customHeight="1" x14ac:dyDescent="0.2">
      <c r="A463" s="1"/>
      <c r="B463" s="10"/>
      <c r="C463" s="10"/>
      <c r="D463" s="67"/>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row>
    <row r="464" spans="1:56" ht="15" customHeight="1" x14ac:dyDescent="0.2">
      <c r="A464" s="1"/>
      <c r="B464" s="135" t="s">
        <v>98</v>
      </c>
      <c r="C464" s="144"/>
      <c r="D464" s="144"/>
      <c r="E464" s="144"/>
      <c r="F464" s="144"/>
      <c r="G464" s="144"/>
      <c r="H464" s="144"/>
      <c r="I464" s="144"/>
      <c r="J464" s="144"/>
      <c r="K464" s="144"/>
      <c r="L464" s="144"/>
      <c r="M464" s="144"/>
      <c r="N464" s="144"/>
      <c r="O464" s="144"/>
      <c r="P464" s="10"/>
      <c r="Q464" s="155"/>
      <c r="R464" s="156"/>
      <c r="S464" s="156"/>
      <c r="T464" s="156"/>
      <c r="U464" s="156"/>
      <c r="V464" s="157"/>
      <c r="W464" s="144" t="s">
        <v>92</v>
      </c>
      <c r="X464" s="144"/>
      <c r="Y464" s="10"/>
      <c r="Z464" s="149"/>
      <c r="AA464" s="150"/>
      <c r="AB464" s="150"/>
      <c r="AC464" s="150"/>
      <c r="AD464" s="150"/>
      <c r="AE464" s="150"/>
      <c r="AF464" s="150"/>
      <c r="AG464" s="151"/>
      <c r="AH464" s="144" t="s">
        <v>79</v>
      </c>
      <c r="AI464" s="144"/>
      <c r="AJ464" s="10"/>
      <c r="AK464" s="10"/>
      <c r="AL464" s="10"/>
      <c r="AM464" s="10"/>
      <c r="AN464" s="10"/>
      <c r="AO464" s="10"/>
      <c r="AP464" s="10"/>
      <c r="AQ464" s="10"/>
      <c r="AR464" s="10"/>
      <c r="AS464" s="10"/>
      <c r="AT464" s="10"/>
      <c r="AU464" s="10"/>
      <c r="AV464" s="10"/>
      <c r="AW464" s="10"/>
      <c r="AX464" s="10"/>
      <c r="AY464" s="10"/>
      <c r="AZ464" s="10"/>
      <c r="BA464" s="10"/>
      <c r="BB464" s="10"/>
      <c r="BC464" s="10"/>
      <c r="BD464" s="10"/>
    </row>
    <row r="465" spans="1:56" ht="2.25" customHeight="1" x14ac:dyDescent="0.2">
      <c r="A465" s="1"/>
      <c r="B465" s="9"/>
      <c r="C465" s="10"/>
      <c r="D465" s="67"/>
      <c r="E465" s="10"/>
      <c r="F465" s="10"/>
      <c r="G465" s="10"/>
      <c r="H465" s="10"/>
      <c r="I465" s="10"/>
      <c r="J465" s="10"/>
      <c r="K465" s="10"/>
      <c r="L465" s="10"/>
      <c r="M465" s="10"/>
      <c r="N465" s="10"/>
      <c r="O465" s="10"/>
      <c r="P465" s="10"/>
      <c r="Q465" s="5"/>
      <c r="R465" s="5"/>
      <c r="S465" s="5"/>
      <c r="T465" s="5"/>
      <c r="U465" s="5"/>
      <c r="V465" s="5"/>
      <c r="W465" s="10"/>
      <c r="X465" s="10"/>
      <c r="Y465" s="10"/>
      <c r="Z465" s="6"/>
      <c r="AA465" s="6"/>
      <c r="AB465" s="6"/>
      <c r="AC465" s="6"/>
      <c r="AD465" s="6"/>
      <c r="AE465" s="6"/>
      <c r="AF465" s="6"/>
      <c r="AG465" s="6"/>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row>
    <row r="466" spans="1:56" ht="15" customHeight="1" x14ac:dyDescent="0.2">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c r="AN466" s="123"/>
      <c r="AO466" s="123"/>
      <c r="AP466" s="123"/>
      <c r="AQ466" s="10"/>
      <c r="AR466" s="10"/>
      <c r="AS466" s="10"/>
      <c r="AT466" s="10"/>
      <c r="AU466" s="10"/>
      <c r="AV466" s="10"/>
      <c r="AW466" s="10"/>
      <c r="AX466" s="10"/>
      <c r="AY466" s="10"/>
      <c r="AZ466" s="10"/>
      <c r="BA466" s="10"/>
      <c r="BB466" s="10"/>
      <c r="BC466" s="10"/>
      <c r="BD466" s="10"/>
    </row>
    <row r="467" spans="1:56" ht="15" customHeight="1" x14ac:dyDescent="0.2">
      <c r="A467" s="1"/>
      <c r="B467" s="109" t="s">
        <v>224</v>
      </c>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c r="AO467" s="109"/>
      <c r="AP467" s="110"/>
      <c r="AQ467" s="10"/>
      <c r="AR467" s="10"/>
      <c r="AS467" s="10"/>
      <c r="AT467" s="10"/>
      <c r="AU467" s="10"/>
      <c r="AV467" s="10"/>
      <c r="AW467" s="10"/>
      <c r="AX467" s="10"/>
      <c r="AY467" s="10"/>
      <c r="AZ467" s="10"/>
      <c r="BA467" s="10"/>
      <c r="BB467" s="10"/>
      <c r="BC467" s="10"/>
      <c r="BD467" s="10"/>
    </row>
    <row r="468" spans="1:56" ht="15" customHeight="1" x14ac:dyDescent="0.2">
      <c r="A468" s="1"/>
      <c r="B468" s="10"/>
      <c r="C468" s="10"/>
      <c r="D468" s="67"/>
      <c r="E468" s="10"/>
      <c r="F468" s="10"/>
      <c r="G468" s="10"/>
      <c r="H468" s="10"/>
      <c r="I468" s="10"/>
      <c r="J468" s="10"/>
      <c r="K468" s="10"/>
      <c r="L468" s="10"/>
      <c r="M468" s="10"/>
      <c r="N468" s="9"/>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row>
    <row r="469" spans="1:56" ht="15" customHeight="1" x14ac:dyDescent="0.2">
      <c r="A469" s="1">
        <v>48</v>
      </c>
      <c r="B469" s="116" t="s">
        <v>117</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7"/>
      <c r="AL469" s="117"/>
      <c r="AM469" s="117"/>
      <c r="AN469" s="117"/>
      <c r="AO469" s="117"/>
      <c r="AP469" s="117"/>
      <c r="AQ469" s="10"/>
      <c r="AR469" s="10"/>
      <c r="AS469" s="10"/>
      <c r="AT469" s="10"/>
      <c r="AU469" s="10"/>
      <c r="AV469" s="10"/>
      <c r="AW469" s="10"/>
      <c r="AX469" s="10"/>
      <c r="AY469" s="10"/>
      <c r="AZ469" s="10"/>
      <c r="BA469" s="10"/>
      <c r="BB469" s="10"/>
      <c r="BC469" s="10"/>
      <c r="BD469" s="10"/>
    </row>
    <row r="470" spans="1:56" ht="2.25" customHeight="1" x14ac:dyDescent="0.2">
      <c r="A470" s="1"/>
      <c r="B470" s="10"/>
      <c r="C470" s="10"/>
      <c r="D470" s="67"/>
      <c r="E470" s="10"/>
      <c r="F470" s="10"/>
      <c r="G470" s="10"/>
      <c r="H470" s="10"/>
      <c r="I470" s="10"/>
      <c r="J470" s="10"/>
      <c r="K470" s="10"/>
      <c r="L470" s="10"/>
      <c r="M470" s="10"/>
      <c r="N470" s="9"/>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row>
    <row r="471" spans="1:56" ht="15" customHeight="1" x14ac:dyDescent="0.2">
      <c r="A471" s="1"/>
      <c r="B471" s="169" t="s">
        <v>118</v>
      </c>
      <c r="C471" s="169"/>
      <c r="D471" s="169"/>
      <c r="E471" s="169"/>
      <c r="F471" s="169"/>
      <c r="G471" s="169"/>
      <c r="H471" s="169"/>
      <c r="I471" s="169"/>
      <c r="J471" s="169"/>
      <c r="K471" s="169"/>
      <c r="L471" s="169"/>
      <c r="M471" s="169"/>
      <c r="N471" s="169"/>
      <c r="O471" s="169"/>
      <c r="P471" s="169"/>
      <c r="Q471" s="169"/>
      <c r="R471" s="169"/>
      <c r="S471" s="169"/>
      <c r="T471" s="169"/>
      <c r="U471" s="169"/>
      <c r="V471" s="169"/>
      <c r="W471" s="169"/>
      <c r="X471" s="169"/>
      <c r="Y471" s="169"/>
      <c r="Z471" s="169"/>
      <c r="AA471" s="169"/>
      <c r="AB471" s="169"/>
      <c r="AC471" s="169"/>
      <c r="AD471" s="169"/>
      <c r="AE471" s="169"/>
      <c r="AF471" s="169"/>
      <c r="AG471" s="169"/>
      <c r="AH471" s="169"/>
      <c r="AI471" s="169"/>
      <c r="AJ471" s="169"/>
      <c r="AK471" s="169"/>
      <c r="AL471" s="169"/>
      <c r="AM471" s="169"/>
      <c r="AN471" s="169"/>
      <c r="AO471" s="169"/>
      <c r="AP471" s="169"/>
      <c r="AQ471" s="10"/>
      <c r="AR471" s="10"/>
      <c r="AS471" s="10"/>
      <c r="AT471" s="10"/>
      <c r="AU471" s="10"/>
      <c r="AV471" s="10"/>
      <c r="AW471" s="10"/>
      <c r="AX471" s="10"/>
      <c r="AY471" s="10"/>
      <c r="AZ471" s="10"/>
      <c r="BA471" s="10"/>
      <c r="BB471" s="10"/>
      <c r="BC471" s="10"/>
      <c r="BD471" s="10"/>
    </row>
    <row r="472" spans="1:56" ht="2.25" customHeight="1" x14ac:dyDescent="0.2">
      <c r="A472" s="1"/>
      <c r="B472" s="10"/>
      <c r="C472" s="10"/>
      <c r="D472" s="67"/>
      <c r="E472" s="10"/>
      <c r="F472" s="10"/>
      <c r="G472" s="10"/>
      <c r="H472" s="10"/>
      <c r="I472" s="10"/>
      <c r="J472" s="10"/>
      <c r="K472" s="10"/>
      <c r="L472" s="10"/>
      <c r="M472" s="10"/>
      <c r="N472" s="9"/>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row>
    <row r="473" spans="1:56" ht="15" customHeight="1" x14ac:dyDescent="0.2">
      <c r="A473" s="60"/>
      <c r="B473" s="170"/>
      <c r="C473" s="171"/>
      <c r="D473" s="171"/>
      <c r="E473" s="171"/>
      <c r="F473" s="171"/>
      <c r="G473" s="171"/>
      <c r="H473" s="171"/>
      <c r="I473" s="172"/>
      <c r="J473" s="120" t="s">
        <v>79</v>
      </c>
      <c r="K473" s="120"/>
      <c r="L473" s="46"/>
      <c r="M473" s="46"/>
      <c r="N473" s="46"/>
      <c r="O473" s="46"/>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10"/>
      <c r="AR473" s="10"/>
      <c r="AS473" s="10"/>
      <c r="AT473" s="10"/>
      <c r="AU473" s="10"/>
      <c r="AV473" s="10"/>
      <c r="AW473" s="10"/>
      <c r="AX473" s="10"/>
      <c r="AY473" s="10"/>
      <c r="AZ473" s="10"/>
      <c r="BA473" s="10"/>
      <c r="BB473" s="10"/>
      <c r="BC473" s="10"/>
      <c r="BD473" s="10"/>
    </row>
    <row r="474" spans="1:56" ht="15" customHeight="1" x14ac:dyDescent="0.2">
      <c r="A474" s="1"/>
      <c r="B474" s="10"/>
      <c r="C474" s="10"/>
      <c r="D474" s="67"/>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row>
    <row r="475" spans="1:56" ht="15" customHeight="1" x14ac:dyDescent="0.2">
      <c r="A475" s="1"/>
      <c r="B475" s="109" t="s">
        <v>119</v>
      </c>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c r="AO475" s="109"/>
      <c r="AP475" s="110"/>
      <c r="AQ475" s="10"/>
      <c r="AR475" s="10"/>
      <c r="AS475" s="10"/>
      <c r="AT475" s="10"/>
      <c r="AU475" s="10"/>
      <c r="AV475" s="10"/>
      <c r="AW475" s="10"/>
      <c r="AX475" s="10"/>
      <c r="AY475" s="10"/>
      <c r="AZ475" s="10"/>
      <c r="BA475" s="10"/>
      <c r="BB475" s="10"/>
      <c r="BC475" s="10"/>
      <c r="BD475" s="10"/>
    </row>
    <row r="476" spans="1:56" ht="15" customHeight="1" x14ac:dyDescent="0.2">
      <c r="A476" s="1"/>
      <c r="B476" s="10"/>
      <c r="C476" s="10"/>
      <c r="D476" s="67"/>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row>
    <row r="477" spans="1:56" ht="15" customHeight="1" x14ac:dyDescent="0.2">
      <c r="A477" s="1">
        <v>49</v>
      </c>
      <c r="B477" s="116" t="s">
        <v>225</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7"/>
      <c r="AL477" s="117"/>
      <c r="AM477" s="117"/>
      <c r="AN477" s="117"/>
      <c r="AO477" s="117"/>
      <c r="AP477" s="117"/>
      <c r="AQ477" s="10"/>
      <c r="AR477" s="10"/>
      <c r="AS477" s="10"/>
      <c r="AT477" s="10"/>
      <c r="AU477" s="10"/>
      <c r="AV477" s="10"/>
      <c r="AW477" s="10"/>
      <c r="AX477" s="10"/>
      <c r="AY477" s="10"/>
      <c r="AZ477" s="10"/>
      <c r="BA477" s="10"/>
      <c r="BB477" s="10"/>
      <c r="BC477" s="10"/>
      <c r="BD477" s="10"/>
    </row>
    <row r="478" spans="1:56" ht="2.25" customHeight="1" x14ac:dyDescent="0.2">
      <c r="A478" s="1"/>
      <c r="B478" s="13"/>
      <c r="C478" s="12"/>
      <c r="D478" s="79"/>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0"/>
      <c r="AR478" s="10"/>
      <c r="AS478" s="10"/>
      <c r="AT478" s="10"/>
      <c r="AU478" s="10"/>
      <c r="AV478" s="10"/>
      <c r="AW478" s="10"/>
      <c r="AX478" s="10"/>
      <c r="AY478" s="10"/>
      <c r="AZ478" s="10"/>
      <c r="BA478" s="10"/>
      <c r="BB478" s="10"/>
      <c r="BC478" s="10"/>
      <c r="BD478" s="10"/>
    </row>
    <row r="479" spans="1:56" ht="29.25" customHeight="1" x14ac:dyDescent="0.2">
      <c r="A479" s="1"/>
      <c r="B479" s="161" t="s">
        <v>218</v>
      </c>
      <c r="C479" s="161"/>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1"/>
      <c r="AF479" s="161"/>
      <c r="AG479" s="161"/>
      <c r="AH479" s="161"/>
      <c r="AI479" s="161"/>
      <c r="AJ479" s="161"/>
      <c r="AK479" s="161"/>
      <c r="AL479" s="161"/>
      <c r="AM479" s="161"/>
      <c r="AN479" s="161"/>
      <c r="AO479" s="161"/>
      <c r="AP479" s="161"/>
      <c r="AQ479" s="10"/>
      <c r="AR479" s="10"/>
      <c r="AS479" s="10"/>
      <c r="AT479" s="10"/>
      <c r="AU479" s="10"/>
      <c r="AV479" s="10"/>
      <c r="AW479" s="10"/>
      <c r="AX479" s="10"/>
      <c r="AY479" s="10"/>
      <c r="AZ479" s="10"/>
      <c r="BA479" s="10"/>
      <c r="BB479" s="10"/>
      <c r="BC479" s="10"/>
      <c r="BD479" s="10"/>
    </row>
    <row r="480" spans="1:56" ht="15" customHeight="1" x14ac:dyDescent="0.2">
      <c r="A480" s="1"/>
      <c r="B480" s="118" t="s">
        <v>219</v>
      </c>
      <c r="C480" s="118"/>
      <c r="D480" s="118"/>
      <c r="E480" s="118"/>
      <c r="F480" s="118"/>
      <c r="G480" s="118"/>
      <c r="H480" s="118"/>
      <c r="I480" s="118"/>
      <c r="J480" s="118"/>
      <c r="K480" s="118"/>
      <c r="L480" s="118"/>
      <c r="M480" s="118"/>
      <c r="N480" s="118"/>
      <c r="O480" s="118"/>
      <c r="P480" s="118"/>
      <c r="Q480" s="118"/>
      <c r="R480" s="118"/>
      <c r="S480" s="118"/>
      <c r="T480" s="118"/>
      <c r="U480" s="118"/>
      <c r="V480" s="162" t="s">
        <v>220</v>
      </c>
      <c r="W480" s="162"/>
      <c r="X480" s="162"/>
      <c r="Y480" s="162"/>
      <c r="Z480" s="162"/>
      <c r="AA480" s="162"/>
      <c r="AB480" s="162"/>
      <c r="AC480" s="162"/>
      <c r="AD480" s="162"/>
      <c r="AE480" s="162"/>
      <c r="AF480" s="162"/>
      <c r="AG480" s="162"/>
      <c r="AH480" s="162"/>
      <c r="AI480" s="162"/>
      <c r="AJ480" s="162"/>
      <c r="AK480" s="162"/>
      <c r="AL480" s="162"/>
      <c r="AM480" s="16" t="s">
        <v>221</v>
      </c>
      <c r="AN480" s="23"/>
      <c r="AO480" s="23"/>
      <c r="AP480" s="23"/>
      <c r="AQ480" s="10"/>
      <c r="AR480" s="10"/>
      <c r="AS480" s="10"/>
      <c r="AT480" s="10"/>
      <c r="AU480" s="10"/>
      <c r="AV480" s="10"/>
      <c r="AW480" s="10"/>
      <c r="AX480" s="10"/>
      <c r="AY480" s="10"/>
      <c r="AZ480" s="10"/>
      <c r="BA480" s="10"/>
      <c r="BB480" s="10"/>
      <c r="BC480" s="10"/>
      <c r="BD480" s="10"/>
    </row>
    <row r="481" spans="1:56" ht="15" customHeight="1" x14ac:dyDescent="0.2">
      <c r="A481" s="1"/>
      <c r="B481" s="10"/>
      <c r="C481" s="10"/>
      <c r="D481" s="67"/>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row>
    <row r="482" spans="1:56" ht="30" customHeight="1" x14ac:dyDescent="0.2">
      <c r="A482" s="1"/>
      <c r="B482" s="10"/>
      <c r="C482" s="10"/>
      <c r="D482" s="67"/>
      <c r="E482" s="10"/>
      <c r="F482" s="10"/>
      <c r="G482" s="10"/>
      <c r="H482" s="10"/>
      <c r="I482" s="10"/>
      <c r="J482" s="10"/>
      <c r="K482" s="10"/>
      <c r="L482" s="10"/>
      <c r="M482" s="10"/>
      <c r="N482" s="10"/>
      <c r="O482" s="10"/>
      <c r="P482" s="10"/>
      <c r="Q482" s="163" t="s">
        <v>100</v>
      </c>
      <c r="R482" s="164"/>
      <c r="S482" s="164"/>
      <c r="T482" s="164"/>
      <c r="U482" s="164"/>
      <c r="V482" s="164"/>
      <c r="W482" s="164"/>
      <c r="X482" s="164"/>
      <c r="Y482" s="10"/>
      <c r="Z482" s="163" t="s">
        <v>114</v>
      </c>
      <c r="AA482" s="163"/>
      <c r="AB482" s="163"/>
      <c r="AC482" s="163"/>
      <c r="AD482" s="163"/>
      <c r="AE482" s="17"/>
      <c r="AF482" s="17"/>
      <c r="AG482" s="17"/>
      <c r="AH482" s="61"/>
      <c r="AI482" s="165" t="s">
        <v>222</v>
      </c>
      <c r="AJ482" s="165"/>
      <c r="AK482" s="165"/>
      <c r="AL482" s="165"/>
      <c r="AM482" s="165"/>
      <c r="AN482" s="165"/>
      <c r="AO482" s="165"/>
      <c r="AP482" s="10"/>
      <c r="AQ482" s="10"/>
      <c r="AR482" s="10"/>
      <c r="AS482" s="10"/>
      <c r="AT482" s="10"/>
      <c r="AU482" s="10"/>
      <c r="AV482" s="10"/>
      <c r="AW482" s="10"/>
      <c r="AX482" s="10"/>
      <c r="AY482" s="10"/>
      <c r="AZ482" s="10"/>
      <c r="BA482" s="10"/>
      <c r="BB482" s="10"/>
      <c r="BC482" s="10"/>
      <c r="BD482" s="10"/>
    </row>
    <row r="483" spans="1:56" ht="2.25" customHeight="1" x14ac:dyDescent="0.2">
      <c r="A483" s="1"/>
      <c r="B483" s="10"/>
      <c r="C483" s="10"/>
      <c r="D483" s="67"/>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56"/>
      <c r="AI483" s="56"/>
      <c r="AJ483" s="56"/>
      <c r="AK483" s="56"/>
      <c r="AL483" s="56"/>
      <c r="AM483" s="56"/>
      <c r="AN483" s="56"/>
      <c r="AO483" s="56"/>
      <c r="AP483" s="10"/>
      <c r="AQ483" s="10"/>
      <c r="AR483" s="10"/>
      <c r="AS483" s="10"/>
      <c r="AT483" s="10"/>
      <c r="AU483" s="10"/>
      <c r="AV483" s="10"/>
      <c r="AW483" s="10"/>
      <c r="AX483" s="10"/>
      <c r="AY483" s="10"/>
      <c r="AZ483" s="10"/>
      <c r="BA483" s="10"/>
      <c r="BB483" s="10"/>
      <c r="BC483" s="10"/>
      <c r="BD483" s="10"/>
    </row>
    <row r="484" spans="1:56" ht="15" customHeight="1" x14ac:dyDescent="0.2">
      <c r="A484" s="1"/>
      <c r="B484" s="123" t="s">
        <v>223</v>
      </c>
      <c r="C484" s="117"/>
      <c r="D484" s="117"/>
      <c r="E484" s="117"/>
      <c r="F484" s="117"/>
      <c r="G484" s="117"/>
      <c r="H484" s="117"/>
      <c r="I484" s="117"/>
      <c r="J484" s="117"/>
      <c r="K484" s="117"/>
      <c r="L484" s="117"/>
      <c r="M484" s="117"/>
      <c r="N484" s="117"/>
      <c r="O484" s="117"/>
      <c r="P484" s="12"/>
      <c r="Q484" s="155"/>
      <c r="R484" s="156"/>
      <c r="S484" s="156"/>
      <c r="T484" s="156"/>
      <c r="U484" s="156"/>
      <c r="V484" s="157"/>
      <c r="W484" s="144" t="s">
        <v>92</v>
      </c>
      <c r="X484" s="144"/>
      <c r="Y484" s="10"/>
      <c r="Z484" s="149"/>
      <c r="AA484" s="150"/>
      <c r="AB484" s="150"/>
      <c r="AC484" s="150"/>
      <c r="AD484" s="150"/>
      <c r="AE484" s="150"/>
      <c r="AF484" s="150"/>
      <c r="AG484" s="151"/>
      <c r="AH484" s="144" t="s">
        <v>79</v>
      </c>
      <c r="AI484" s="144"/>
      <c r="AJ484" s="166">
        <f>IF(Q484&lt;&gt;0,IF(Z484&lt;&gt;0,Z484/Q484,0),0)</f>
        <v>0</v>
      </c>
      <c r="AK484" s="167"/>
      <c r="AL484" s="167"/>
      <c r="AM484" s="167"/>
      <c r="AN484" s="168"/>
      <c r="AO484" s="54" t="s">
        <v>79</v>
      </c>
      <c r="AP484" s="10"/>
      <c r="AQ484" s="10"/>
      <c r="AR484" s="10"/>
      <c r="AS484" s="10"/>
      <c r="AT484" s="10"/>
      <c r="AU484" s="10"/>
      <c r="AV484" s="10"/>
      <c r="AW484" s="10"/>
      <c r="AX484" s="10"/>
      <c r="AY484" s="10"/>
      <c r="AZ484" s="10"/>
      <c r="BA484" s="10"/>
      <c r="BB484" s="10"/>
      <c r="BC484" s="10"/>
      <c r="BD484" s="10"/>
    </row>
    <row r="485" spans="1:56" ht="2.25" customHeight="1" x14ac:dyDescent="0.2">
      <c r="A485" s="1"/>
      <c r="B485" s="10"/>
      <c r="C485" s="10"/>
      <c r="D485" s="67"/>
      <c r="E485" s="10"/>
      <c r="F485" s="10"/>
      <c r="G485" s="10"/>
      <c r="H485" s="10"/>
      <c r="I485" s="10"/>
      <c r="J485" s="10"/>
      <c r="K485" s="10"/>
      <c r="L485" s="10"/>
      <c r="M485" s="10"/>
      <c r="N485" s="10"/>
      <c r="O485" s="9"/>
      <c r="P485" s="9"/>
      <c r="Q485" s="10"/>
      <c r="R485" s="10"/>
      <c r="S485" s="10"/>
      <c r="T485" s="10"/>
      <c r="U485" s="10"/>
      <c r="V485" s="10"/>
      <c r="W485" s="10"/>
      <c r="X485" s="10"/>
      <c r="Y485" s="10"/>
      <c r="Z485" s="10"/>
      <c r="AA485" s="10"/>
      <c r="AB485" s="10"/>
      <c r="AC485" s="10"/>
      <c r="AD485" s="10"/>
      <c r="AE485" s="10"/>
      <c r="AF485" s="10"/>
      <c r="AG485" s="10"/>
      <c r="AH485" s="10"/>
      <c r="AI485" s="10"/>
      <c r="AJ485" s="88"/>
      <c r="AK485" s="88"/>
      <c r="AL485" s="88"/>
      <c r="AM485" s="88"/>
      <c r="AN485" s="88"/>
      <c r="AO485" s="54"/>
      <c r="AP485" s="10"/>
      <c r="AQ485" s="10"/>
      <c r="AR485" s="10"/>
      <c r="AS485" s="10"/>
      <c r="AT485" s="10"/>
      <c r="AU485" s="10"/>
      <c r="AV485" s="10"/>
      <c r="AW485" s="10"/>
      <c r="AX485" s="10"/>
      <c r="AY485" s="10"/>
      <c r="AZ485" s="10"/>
      <c r="BA485" s="10"/>
      <c r="BB485" s="10"/>
      <c r="BC485" s="10"/>
      <c r="BD485" s="10"/>
    </row>
    <row r="486" spans="1:56" ht="15" customHeight="1" x14ac:dyDescent="0.2">
      <c r="A486" s="1"/>
      <c r="B486" s="123" t="s">
        <v>115</v>
      </c>
      <c r="C486" s="117"/>
      <c r="D486" s="117"/>
      <c r="E486" s="117"/>
      <c r="F486" s="117"/>
      <c r="G486" s="117"/>
      <c r="H486" s="117"/>
      <c r="I486" s="117"/>
      <c r="J486" s="117"/>
      <c r="K486" s="117"/>
      <c r="L486" s="117"/>
      <c r="M486" s="117"/>
      <c r="N486" s="117"/>
      <c r="O486" s="117"/>
      <c r="P486" s="12"/>
      <c r="Q486" s="155"/>
      <c r="R486" s="156"/>
      <c r="S486" s="156"/>
      <c r="T486" s="156"/>
      <c r="U486" s="156"/>
      <c r="V486" s="157"/>
      <c r="W486" s="144" t="s">
        <v>92</v>
      </c>
      <c r="X486" s="144"/>
      <c r="Y486" s="10"/>
      <c r="Z486" s="146">
        <f>IF((Q484+Q486)&lt;&gt;0,Q486/(Q484+Q486)*(Z484),0)</f>
        <v>0</v>
      </c>
      <c r="AA486" s="147"/>
      <c r="AB486" s="147"/>
      <c r="AC486" s="147"/>
      <c r="AD486" s="147"/>
      <c r="AE486" s="147"/>
      <c r="AF486" s="147"/>
      <c r="AG486" s="148"/>
      <c r="AH486" s="144" t="s">
        <v>79</v>
      </c>
      <c r="AI486" s="144"/>
      <c r="AJ486" s="166">
        <f>IF(Q486&lt;&gt;0,IF(Z486&lt;&gt;0,Z486/Q486,0),0)</f>
        <v>0</v>
      </c>
      <c r="AK486" s="167"/>
      <c r="AL486" s="167"/>
      <c r="AM486" s="167"/>
      <c r="AN486" s="168"/>
      <c r="AO486" s="54" t="s">
        <v>79</v>
      </c>
      <c r="AP486" s="10"/>
      <c r="AQ486" s="10"/>
      <c r="AR486" s="10"/>
      <c r="AS486" s="10"/>
      <c r="AT486" s="10"/>
      <c r="AU486" s="10"/>
      <c r="AV486" s="10"/>
      <c r="AW486" s="10"/>
      <c r="AX486" s="10"/>
      <c r="AY486" s="10"/>
      <c r="AZ486" s="10"/>
      <c r="BA486" s="10"/>
      <c r="BB486" s="10"/>
      <c r="BC486" s="10"/>
      <c r="BD486" s="10"/>
    </row>
    <row r="487" spans="1:56" ht="15" customHeight="1" x14ac:dyDescent="0.2">
      <c r="A487" s="1"/>
      <c r="B487" s="10"/>
      <c r="C487" s="10"/>
      <c r="D487" s="67"/>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row>
    <row r="488" spans="1:56" ht="15" customHeight="1" x14ac:dyDescent="0.2">
      <c r="A488" s="1">
        <v>50</v>
      </c>
      <c r="B488" s="116" t="s">
        <v>116</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7"/>
      <c r="AL488" s="117"/>
      <c r="AM488" s="117"/>
      <c r="AN488" s="117"/>
      <c r="AO488" s="117"/>
      <c r="AP488" s="117"/>
      <c r="AQ488" s="10"/>
      <c r="AR488" s="10"/>
      <c r="AS488" s="10"/>
      <c r="AT488" s="10"/>
      <c r="AU488" s="10"/>
      <c r="AV488" s="10"/>
      <c r="AW488" s="10"/>
      <c r="AX488" s="10"/>
      <c r="AY488" s="10"/>
      <c r="AZ488" s="10"/>
      <c r="BA488" s="10"/>
      <c r="BB488" s="10"/>
      <c r="BC488" s="10"/>
      <c r="BD488" s="10"/>
    </row>
    <row r="489" spans="1:56" ht="2.25" customHeight="1" x14ac:dyDescent="0.2">
      <c r="A489" s="1"/>
      <c r="B489" s="10"/>
      <c r="C489" s="10"/>
      <c r="D489" s="67"/>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row>
    <row r="490" spans="1:56" ht="15" customHeight="1" x14ac:dyDescent="0.2">
      <c r="A490" s="1"/>
      <c r="B490" s="10"/>
      <c r="C490" s="10"/>
      <c r="D490" s="67"/>
      <c r="E490" s="10"/>
      <c r="F490" s="10"/>
      <c r="G490" s="10"/>
      <c r="H490" s="10"/>
      <c r="I490" s="10"/>
      <c r="J490" s="10"/>
      <c r="K490" s="10"/>
      <c r="L490" s="10"/>
      <c r="M490" s="10"/>
      <c r="N490" s="10"/>
      <c r="O490" s="10"/>
      <c r="P490" s="10"/>
      <c r="Q490" s="173" t="s">
        <v>100</v>
      </c>
      <c r="R490" s="174"/>
      <c r="S490" s="174"/>
      <c r="T490" s="174"/>
      <c r="U490" s="174"/>
      <c r="V490" s="174"/>
      <c r="W490" s="174"/>
      <c r="X490" s="174"/>
      <c r="Y490" s="14"/>
      <c r="Z490" s="173" t="s">
        <v>114</v>
      </c>
      <c r="AA490" s="173"/>
      <c r="AB490" s="173"/>
      <c r="AC490" s="173"/>
      <c r="AD490" s="173"/>
      <c r="AE490" s="173"/>
      <c r="AF490" s="173"/>
      <c r="AG490" s="173"/>
      <c r="AH490" s="144"/>
      <c r="AI490" s="144"/>
      <c r="AJ490" s="10"/>
      <c r="AK490" s="10"/>
      <c r="AL490" s="10"/>
      <c r="AM490" s="10"/>
      <c r="AN490" s="10"/>
      <c r="AO490" s="10"/>
      <c r="AP490" s="10"/>
      <c r="AQ490" s="10"/>
      <c r="AR490" s="10"/>
      <c r="AS490" s="10"/>
      <c r="AT490" s="10"/>
      <c r="AU490" s="10"/>
      <c r="AV490" s="10"/>
      <c r="AW490" s="10"/>
      <c r="AX490" s="10"/>
      <c r="AY490" s="10"/>
      <c r="AZ490" s="10"/>
      <c r="BA490" s="10"/>
      <c r="BB490" s="10"/>
      <c r="BC490" s="10"/>
      <c r="BD490" s="10"/>
    </row>
    <row r="491" spans="1:56" ht="2.25" customHeight="1" x14ac:dyDescent="0.2">
      <c r="A491" s="1"/>
      <c r="B491" s="10"/>
      <c r="C491" s="10"/>
      <c r="D491" s="67"/>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row>
    <row r="492" spans="1:56" ht="15" customHeight="1" x14ac:dyDescent="0.2">
      <c r="A492" s="1"/>
      <c r="B492" s="135" t="s">
        <v>97</v>
      </c>
      <c r="C492" s="144"/>
      <c r="D492" s="144"/>
      <c r="E492" s="144"/>
      <c r="F492" s="144"/>
      <c r="G492" s="144"/>
      <c r="H492" s="144"/>
      <c r="I492" s="144"/>
      <c r="J492" s="144"/>
      <c r="K492" s="144"/>
      <c r="L492" s="144"/>
      <c r="M492" s="144"/>
      <c r="N492" s="144"/>
      <c r="O492" s="144"/>
      <c r="P492" s="12"/>
      <c r="Q492" s="155"/>
      <c r="R492" s="156"/>
      <c r="S492" s="156"/>
      <c r="T492" s="156"/>
      <c r="U492" s="156"/>
      <c r="V492" s="157"/>
      <c r="W492" s="144" t="s">
        <v>92</v>
      </c>
      <c r="X492" s="144"/>
      <c r="Y492" s="10"/>
      <c r="Z492" s="149"/>
      <c r="AA492" s="150"/>
      <c r="AB492" s="150"/>
      <c r="AC492" s="150"/>
      <c r="AD492" s="150"/>
      <c r="AE492" s="150"/>
      <c r="AF492" s="150"/>
      <c r="AG492" s="151"/>
      <c r="AH492" s="144" t="s">
        <v>79</v>
      </c>
      <c r="AI492" s="144"/>
      <c r="AJ492" s="10"/>
      <c r="AK492" s="10"/>
      <c r="AL492" s="10"/>
      <c r="AM492" s="10"/>
      <c r="AN492" s="10"/>
      <c r="AO492" s="10"/>
      <c r="AP492" s="10"/>
      <c r="AQ492" s="10"/>
      <c r="AR492" s="10"/>
      <c r="AS492" s="10"/>
      <c r="AT492" s="10"/>
      <c r="AU492" s="10"/>
      <c r="AV492" s="10"/>
      <c r="AW492" s="10"/>
      <c r="AX492" s="10"/>
      <c r="AY492" s="10"/>
      <c r="AZ492" s="10"/>
      <c r="BA492" s="10"/>
      <c r="BB492" s="10"/>
      <c r="BC492" s="10"/>
      <c r="BD492" s="10"/>
    </row>
    <row r="493" spans="1:56" ht="2.25" customHeight="1" x14ac:dyDescent="0.2">
      <c r="A493" s="1"/>
      <c r="B493" s="10"/>
      <c r="C493" s="10"/>
      <c r="D493" s="67"/>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row>
    <row r="494" spans="1:56" ht="15" customHeight="1" x14ac:dyDescent="0.2">
      <c r="A494" s="1"/>
      <c r="B494" s="135" t="s">
        <v>98</v>
      </c>
      <c r="C494" s="144"/>
      <c r="D494" s="144"/>
      <c r="E494" s="144"/>
      <c r="F494" s="144"/>
      <c r="G494" s="144"/>
      <c r="H494" s="144"/>
      <c r="I494" s="144"/>
      <c r="J494" s="144"/>
      <c r="K494" s="144"/>
      <c r="L494" s="144"/>
      <c r="M494" s="144"/>
      <c r="N494" s="144"/>
      <c r="O494" s="144"/>
      <c r="P494" s="10"/>
      <c r="Q494" s="155"/>
      <c r="R494" s="156"/>
      <c r="S494" s="156"/>
      <c r="T494" s="156"/>
      <c r="U494" s="156"/>
      <c r="V494" s="157"/>
      <c r="W494" s="144" t="s">
        <v>92</v>
      </c>
      <c r="X494" s="144"/>
      <c r="Y494" s="10"/>
      <c r="Z494" s="149"/>
      <c r="AA494" s="150"/>
      <c r="AB494" s="150"/>
      <c r="AC494" s="150"/>
      <c r="AD494" s="150"/>
      <c r="AE494" s="150"/>
      <c r="AF494" s="150"/>
      <c r="AG494" s="151"/>
      <c r="AH494" s="144" t="s">
        <v>79</v>
      </c>
      <c r="AI494" s="144"/>
      <c r="AJ494" s="10"/>
      <c r="AK494" s="10"/>
      <c r="AL494" s="10"/>
      <c r="AM494" s="10"/>
      <c r="AN494" s="10"/>
      <c r="AO494" s="10"/>
      <c r="AP494" s="10"/>
      <c r="AQ494" s="10"/>
      <c r="AR494" s="10"/>
      <c r="AS494" s="10"/>
      <c r="AT494" s="10"/>
      <c r="AU494" s="10"/>
      <c r="AV494" s="10"/>
      <c r="AW494" s="10"/>
      <c r="AX494" s="10"/>
      <c r="AY494" s="10"/>
      <c r="AZ494" s="10"/>
      <c r="BA494" s="10"/>
      <c r="BB494" s="10"/>
      <c r="BC494" s="10"/>
      <c r="BD494" s="10"/>
    </row>
    <row r="495" spans="1:56" ht="15" customHeight="1" x14ac:dyDescent="0.2">
      <c r="A495" s="1"/>
      <c r="B495" s="10"/>
      <c r="C495" s="10"/>
      <c r="D495" s="67"/>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row>
    <row r="496" spans="1:56" ht="15" customHeight="1" x14ac:dyDescent="0.2">
      <c r="A496" s="1"/>
      <c r="B496" s="109" t="s">
        <v>120</v>
      </c>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c r="AO496" s="109"/>
      <c r="AP496" s="110"/>
      <c r="AQ496" s="10"/>
      <c r="AR496" s="10"/>
      <c r="AS496" s="10"/>
      <c r="AT496" s="10"/>
      <c r="AU496" s="10"/>
      <c r="AV496" s="10"/>
      <c r="AW496" s="10"/>
      <c r="AX496" s="10"/>
      <c r="AY496" s="10"/>
      <c r="AZ496" s="10"/>
      <c r="BA496" s="10"/>
      <c r="BB496" s="10"/>
      <c r="BC496" s="10"/>
      <c r="BD496" s="10"/>
    </row>
    <row r="497" spans="1:56" ht="15" customHeight="1" x14ac:dyDescent="0.2">
      <c r="A497" s="1"/>
      <c r="B497" s="10"/>
      <c r="C497" s="10"/>
      <c r="D497" s="67"/>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row>
    <row r="498" spans="1:56" ht="15" customHeight="1" x14ac:dyDescent="0.2">
      <c r="A498" s="1">
        <v>51</v>
      </c>
      <c r="B498" s="17" t="s">
        <v>121</v>
      </c>
      <c r="C498" s="10"/>
      <c r="D498" s="67"/>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row>
    <row r="499" spans="1:56" ht="2.25" customHeight="1" x14ac:dyDescent="0.2">
      <c r="A499" s="1"/>
      <c r="B499" s="10"/>
      <c r="C499" s="10"/>
      <c r="D499" s="67"/>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row>
    <row r="500" spans="1:56" ht="15" customHeight="1" x14ac:dyDescent="0.2">
      <c r="A500" s="1"/>
      <c r="B500" s="115" t="s">
        <v>226</v>
      </c>
      <c r="C500" s="159"/>
      <c r="D500" s="159"/>
      <c r="E500" s="159"/>
      <c r="F500" s="159"/>
      <c r="G500" s="159"/>
      <c r="H500" s="159"/>
      <c r="I500" s="159"/>
      <c r="J500" s="159"/>
      <c r="K500" s="159"/>
      <c r="L500" s="159"/>
      <c r="M500" s="159"/>
      <c r="N500" s="159"/>
      <c r="O500" s="159"/>
      <c r="P500" s="159"/>
      <c r="Q500" s="159"/>
      <c r="R500" s="159"/>
      <c r="S500" s="159"/>
      <c r="T500" s="159"/>
      <c r="U500" s="159"/>
      <c r="V500" s="159"/>
      <c r="W500" s="159"/>
      <c r="X500" s="159"/>
      <c r="Y500" s="159"/>
      <c r="Z500" s="159"/>
      <c r="AA500" s="159"/>
      <c r="AB500" s="159"/>
      <c r="AC500" s="159"/>
      <c r="AD500" s="159"/>
      <c r="AE500" s="159"/>
      <c r="AF500" s="159"/>
      <c r="AG500" s="159"/>
      <c r="AH500" s="159"/>
      <c r="AI500" s="159"/>
      <c r="AJ500" s="159"/>
      <c r="AK500" s="159"/>
      <c r="AL500" s="159"/>
      <c r="AM500" s="159"/>
      <c r="AN500" s="159"/>
      <c r="AO500" s="159"/>
      <c r="AP500" s="159"/>
      <c r="AQ500" s="10"/>
      <c r="AR500" s="10"/>
      <c r="AS500" s="10"/>
      <c r="AT500" s="10"/>
      <c r="AU500" s="10"/>
      <c r="AV500" s="10"/>
      <c r="AW500" s="10"/>
      <c r="AX500" s="10"/>
      <c r="AY500" s="10"/>
      <c r="AZ500" s="10"/>
      <c r="BA500" s="10"/>
      <c r="BB500" s="10"/>
      <c r="BC500" s="10"/>
      <c r="BD500" s="10"/>
    </row>
    <row r="501" spans="1:56" ht="15" customHeight="1" x14ac:dyDescent="0.2">
      <c r="A501" s="1"/>
      <c r="B501" s="160"/>
      <c r="C501" s="160"/>
      <c r="D501" s="160"/>
      <c r="E501" s="160"/>
      <c r="F501" s="160"/>
      <c r="G501" s="160"/>
      <c r="H501" s="160"/>
      <c r="I501" s="160"/>
      <c r="J501" s="160"/>
      <c r="K501" s="160"/>
      <c r="L501" s="160"/>
      <c r="M501" s="160"/>
      <c r="N501" s="160"/>
      <c r="O501" s="160"/>
      <c r="P501" s="160"/>
      <c r="Q501" s="160"/>
      <c r="R501" s="160"/>
      <c r="S501" s="160"/>
      <c r="T501" s="160"/>
      <c r="U501" s="160"/>
      <c r="V501" s="160"/>
      <c r="W501" s="160"/>
      <c r="X501" s="160"/>
      <c r="Y501" s="160"/>
      <c r="Z501" s="160"/>
      <c r="AA501" s="160"/>
      <c r="AB501" s="160"/>
      <c r="AC501" s="160"/>
      <c r="AD501" s="160"/>
      <c r="AE501" s="160"/>
      <c r="AF501" s="160"/>
      <c r="AG501" s="160"/>
      <c r="AH501" s="160"/>
      <c r="AI501" s="160"/>
      <c r="AJ501" s="160"/>
      <c r="AK501" s="160"/>
      <c r="AL501" s="160"/>
      <c r="AM501" s="160"/>
      <c r="AN501" s="160"/>
      <c r="AO501" s="160"/>
      <c r="AP501" s="160"/>
      <c r="AQ501" s="10"/>
      <c r="AR501" s="10"/>
      <c r="AS501" s="10"/>
      <c r="AT501" s="10"/>
      <c r="AU501" s="10"/>
      <c r="AV501" s="10"/>
      <c r="AW501" s="10"/>
      <c r="AX501" s="10"/>
      <c r="AY501" s="10"/>
      <c r="AZ501" s="10"/>
      <c r="BA501" s="10"/>
      <c r="BB501" s="10"/>
      <c r="BC501" s="10"/>
      <c r="BD501" s="10"/>
    </row>
    <row r="502" spans="1:56" ht="30" customHeight="1" x14ac:dyDescent="0.2">
      <c r="A502" s="1"/>
      <c r="B502" s="16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c r="AA502" s="160"/>
      <c r="AB502" s="160"/>
      <c r="AC502" s="160"/>
      <c r="AD502" s="160"/>
      <c r="AE502" s="160"/>
      <c r="AF502" s="160"/>
      <c r="AG502" s="160"/>
      <c r="AH502" s="160"/>
      <c r="AI502" s="160"/>
      <c r="AJ502" s="160"/>
      <c r="AK502" s="160"/>
      <c r="AL502" s="160"/>
      <c r="AM502" s="160"/>
      <c r="AN502" s="160"/>
      <c r="AO502" s="160"/>
      <c r="AP502" s="160"/>
      <c r="AQ502" s="10"/>
      <c r="AR502" s="10"/>
      <c r="AS502" s="10"/>
      <c r="AT502" s="10"/>
      <c r="AU502" s="10"/>
      <c r="AV502" s="10"/>
      <c r="AW502" s="10"/>
      <c r="AX502" s="10"/>
      <c r="AY502" s="10"/>
      <c r="AZ502" s="10"/>
      <c r="BA502" s="10"/>
      <c r="BB502" s="10"/>
      <c r="BC502" s="10"/>
      <c r="BD502" s="10"/>
    </row>
    <row r="503" spans="1:56" ht="15" customHeight="1" x14ac:dyDescent="0.2">
      <c r="A503" s="1"/>
      <c r="B503" s="10"/>
      <c r="C503" s="10"/>
      <c r="D503" s="67"/>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row>
    <row r="504" spans="1:56" ht="15" customHeight="1" x14ac:dyDescent="0.2">
      <c r="A504" s="1"/>
      <c r="B504" s="123" t="s">
        <v>122</v>
      </c>
      <c r="C504" s="123"/>
      <c r="D504" s="123"/>
      <c r="E504" s="123"/>
      <c r="F504" s="123"/>
      <c r="G504" s="123"/>
      <c r="H504" s="123"/>
      <c r="I504" s="123"/>
      <c r="J504" s="123"/>
      <c r="K504" s="123"/>
      <c r="L504" s="123"/>
      <c r="M504" s="123"/>
      <c r="N504" s="123"/>
      <c r="O504" s="123"/>
      <c r="P504" s="123"/>
      <c r="Q504" s="10"/>
      <c r="R504" s="149"/>
      <c r="S504" s="150"/>
      <c r="T504" s="150"/>
      <c r="U504" s="150"/>
      <c r="V504" s="150"/>
      <c r="W504" s="150"/>
      <c r="X504" s="150"/>
      <c r="Y504" s="151"/>
      <c r="Z504" s="144" t="s">
        <v>79</v>
      </c>
      <c r="AA504" s="144"/>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row>
    <row r="505" spans="1:56" ht="2.25" customHeight="1" x14ac:dyDescent="0.2">
      <c r="A505" s="1"/>
      <c r="B505" s="10"/>
      <c r="C505" s="10"/>
      <c r="D505" s="67"/>
      <c r="E505" s="10"/>
      <c r="F505" s="10"/>
      <c r="G505" s="10"/>
      <c r="H505" s="10"/>
      <c r="I505" s="10"/>
      <c r="J505" s="10"/>
      <c r="K505" s="10"/>
      <c r="L505" s="10"/>
      <c r="M505" s="10"/>
      <c r="N505" s="10"/>
      <c r="O505" s="9"/>
      <c r="P505" s="9"/>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row>
    <row r="506" spans="1:56" ht="15" customHeight="1" x14ac:dyDescent="0.2">
      <c r="A506" s="1"/>
      <c r="B506" s="123" t="s">
        <v>227</v>
      </c>
      <c r="C506" s="123"/>
      <c r="D506" s="123"/>
      <c r="E506" s="123"/>
      <c r="F506" s="123"/>
      <c r="G506" s="123"/>
      <c r="H506" s="123"/>
      <c r="I506" s="123"/>
      <c r="J506" s="123"/>
      <c r="K506" s="123"/>
      <c r="L506" s="123"/>
      <c r="M506" s="123"/>
      <c r="N506" s="123"/>
      <c r="O506" s="123"/>
      <c r="P506" s="123"/>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row>
    <row r="507" spans="1:56" ht="15" customHeight="1" x14ac:dyDescent="0.2">
      <c r="A507" s="1"/>
      <c r="B507" s="123"/>
      <c r="C507" s="123"/>
      <c r="D507" s="123"/>
      <c r="E507" s="123"/>
      <c r="F507" s="123"/>
      <c r="G507" s="123"/>
      <c r="H507" s="123"/>
      <c r="I507" s="123"/>
      <c r="J507" s="123"/>
      <c r="K507" s="123"/>
      <c r="L507" s="123"/>
      <c r="M507" s="123"/>
      <c r="N507" s="123"/>
      <c r="O507" s="123"/>
      <c r="P507" s="123"/>
      <c r="Q507" s="10"/>
      <c r="R507" s="146">
        <f>Z454</f>
        <v>0</v>
      </c>
      <c r="S507" s="147"/>
      <c r="T507" s="147"/>
      <c r="U507" s="147"/>
      <c r="V507" s="147"/>
      <c r="W507" s="147"/>
      <c r="X507" s="147"/>
      <c r="Y507" s="148"/>
      <c r="Z507" s="144" t="s">
        <v>79</v>
      </c>
      <c r="AA507" s="144"/>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row>
    <row r="508" spans="1:56" ht="2.25" customHeight="1" x14ac:dyDescent="0.2">
      <c r="A508" s="1"/>
      <c r="B508" s="10"/>
      <c r="C508" s="10"/>
      <c r="D508" s="67"/>
      <c r="E508" s="10"/>
      <c r="F508" s="10"/>
      <c r="G508" s="10"/>
      <c r="H508" s="10"/>
      <c r="I508" s="10"/>
      <c r="J508" s="10"/>
      <c r="K508" s="10"/>
      <c r="L508" s="10"/>
      <c r="M508" s="10"/>
      <c r="N508" s="10"/>
      <c r="O508" s="9"/>
      <c r="P508" s="9"/>
      <c r="Q508" s="10"/>
      <c r="R508" s="10"/>
      <c r="S508" s="10"/>
      <c r="T508" s="10"/>
      <c r="U508" s="10"/>
      <c r="V508" s="10"/>
      <c r="W508" s="10"/>
      <c r="X508" s="10"/>
      <c r="Y508" s="10"/>
      <c r="Z508" s="10"/>
      <c r="AA508" s="10"/>
      <c r="AB508" s="108"/>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row>
    <row r="509" spans="1:56" ht="15" customHeight="1" x14ac:dyDescent="0.2">
      <c r="A509" s="1"/>
      <c r="B509" s="158" t="s">
        <v>123</v>
      </c>
      <c r="C509" s="158"/>
      <c r="D509" s="158"/>
      <c r="E509" s="158"/>
      <c r="F509" s="158"/>
      <c r="G509" s="158"/>
      <c r="H509" s="158"/>
      <c r="I509" s="158"/>
      <c r="J509" s="158"/>
      <c r="K509" s="158"/>
      <c r="L509" s="158"/>
      <c r="M509" s="158"/>
      <c r="N509" s="158"/>
      <c r="O509" s="158"/>
      <c r="P509" s="158"/>
      <c r="Q509" s="10"/>
      <c r="R509" s="10"/>
      <c r="S509" s="10"/>
      <c r="T509" s="10"/>
      <c r="U509" s="10"/>
      <c r="V509" s="10"/>
      <c r="W509" s="10"/>
      <c r="X509" s="10"/>
      <c r="Y509" s="10"/>
      <c r="Z509" s="146">
        <f>IF(Z456&lt;&gt;0,Z456,0)</f>
        <v>0</v>
      </c>
      <c r="AA509" s="147"/>
      <c r="AB509" s="147"/>
      <c r="AC509" s="147"/>
      <c r="AD509" s="147"/>
      <c r="AE509" s="147"/>
      <c r="AF509" s="147"/>
      <c r="AG509" s="148"/>
      <c r="AH509" s="10" t="s">
        <v>79</v>
      </c>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row>
    <row r="510" spans="1:56" ht="2.25" customHeight="1" x14ac:dyDescent="0.2">
      <c r="A510" s="1"/>
      <c r="B510" s="10"/>
      <c r="C510" s="10"/>
      <c r="D510" s="67"/>
      <c r="E510" s="10"/>
      <c r="F510" s="10"/>
      <c r="G510" s="10"/>
      <c r="H510" s="10"/>
      <c r="I510" s="10"/>
      <c r="J510" s="10"/>
      <c r="K510" s="10"/>
      <c r="L510" s="10"/>
      <c r="M510" s="10"/>
      <c r="N510" s="10"/>
      <c r="O510" s="9"/>
      <c r="P510" s="9"/>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row>
    <row r="511" spans="1:56" ht="15" customHeight="1" x14ac:dyDescent="0.2">
      <c r="A511" s="1"/>
      <c r="B511" s="123" t="s">
        <v>124</v>
      </c>
      <c r="C511" s="123"/>
      <c r="D511" s="123"/>
      <c r="E511" s="123"/>
      <c r="F511" s="123"/>
      <c r="G511" s="123"/>
      <c r="H511" s="123"/>
      <c r="I511" s="123"/>
      <c r="J511" s="123"/>
      <c r="K511" s="123"/>
      <c r="L511" s="123"/>
      <c r="M511" s="123"/>
      <c r="N511" s="123"/>
      <c r="O511" s="123"/>
      <c r="P511" s="123"/>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row>
    <row r="512" spans="1:56" ht="15" customHeight="1" x14ac:dyDescent="0.2">
      <c r="A512" s="1"/>
      <c r="B512" s="123"/>
      <c r="C512" s="123"/>
      <c r="D512" s="123"/>
      <c r="E512" s="123"/>
      <c r="F512" s="123"/>
      <c r="G512" s="123"/>
      <c r="H512" s="123"/>
      <c r="I512" s="123"/>
      <c r="J512" s="123"/>
      <c r="K512" s="123"/>
      <c r="L512" s="123"/>
      <c r="M512" s="123"/>
      <c r="N512" s="123"/>
      <c r="O512" s="123"/>
      <c r="P512" s="123"/>
      <c r="Q512" s="10"/>
      <c r="R512" s="146">
        <f>SUM(Z462,Z464)</f>
        <v>0</v>
      </c>
      <c r="S512" s="147"/>
      <c r="T512" s="147"/>
      <c r="U512" s="147"/>
      <c r="V512" s="147"/>
      <c r="W512" s="147"/>
      <c r="X512" s="147"/>
      <c r="Y512" s="148"/>
      <c r="Z512" s="144" t="s">
        <v>79</v>
      </c>
      <c r="AA512" s="144"/>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row>
    <row r="513" spans="1:56" ht="2.25" customHeight="1" x14ac:dyDescent="0.2">
      <c r="A513" s="1"/>
      <c r="B513" s="10"/>
      <c r="C513" s="10"/>
      <c r="D513" s="67"/>
      <c r="E513" s="10"/>
      <c r="F513" s="10"/>
      <c r="G513" s="10"/>
      <c r="H513" s="10"/>
      <c r="I513" s="10"/>
      <c r="J513" s="10"/>
      <c r="K513" s="10"/>
      <c r="L513" s="10"/>
      <c r="M513" s="10"/>
      <c r="N513" s="10"/>
      <c r="O513" s="9"/>
      <c r="P513" s="9"/>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row>
    <row r="514" spans="1:56" ht="15" customHeight="1" x14ac:dyDescent="0.2">
      <c r="A514" s="1"/>
      <c r="B514" s="123" t="s">
        <v>228</v>
      </c>
      <c r="C514" s="123"/>
      <c r="D514" s="123"/>
      <c r="E514" s="123"/>
      <c r="F514" s="123"/>
      <c r="G514" s="123"/>
      <c r="H514" s="123"/>
      <c r="I514" s="123"/>
      <c r="J514" s="123"/>
      <c r="K514" s="123"/>
      <c r="L514" s="123"/>
      <c r="M514" s="123"/>
      <c r="N514" s="123"/>
      <c r="O514" s="123"/>
      <c r="P514" s="123"/>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row>
    <row r="515" spans="1:56" ht="15" customHeight="1" x14ac:dyDescent="0.2">
      <c r="A515" s="1"/>
      <c r="B515" s="123"/>
      <c r="C515" s="123"/>
      <c r="D515" s="123"/>
      <c r="E515" s="123"/>
      <c r="F515" s="123"/>
      <c r="G515" s="123"/>
      <c r="H515" s="123"/>
      <c r="I515" s="123"/>
      <c r="J515" s="123"/>
      <c r="K515" s="123"/>
      <c r="L515" s="123"/>
      <c r="M515" s="123"/>
      <c r="N515" s="123"/>
      <c r="O515" s="123"/>
      <c r="P515" s="123"/>
      <c r="Q515" s="10"/>
      <c r="R515" s="146">
        <f>OppervlakteNieuwbouwEnKostprijs_fldNieuwbouwNietGenormeerdeOmgevingKostprijs</f>
        <v>0</v>
      </c>
      <c r="S515" s="147"/>
      <c r="T515" s="147"/>
      <c r="U515" s="147"/>
      <c r="V515" s="147"/>
      <c r="W515" s="147"/>
      <c r="X515" s="147"/>
      <c r="Y515" s="148"/>
      <c r="Z515" s="144" t="s">
        <v>79</v>
      </c>
      <c r="AA515" s="144"/>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row>
    <row r="516" spans="1:56" ht="2.25" customHeight="1" x14ac:dyDescent="0.2">
      <c r="A516" s="1"/>
      <c r="B516" s="10"/>
      <c r="C516" s="10"/>
      <c r="D516" s="67"/>
      <c r="E516" s="10"/>
      <c r="F516" s="10"/>
      <c r="G516" s="10"/>
      <c r="H516" s="10"/>
      <c r="I516" s="10"/>
      <c r="J516" s="10"/>
      <c r="K516" s="10"/>
      <c r="L516" s="10"/>
      <c r="M516" s="10"/>
      <c r="N516" s="10"/>
      <c r="O516" s="9"/>
      <c r="P516" s="9"/>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row>
    <row r="517" spans="1:56" ht="15" customHeight="1" x14ac:dyDescent="0.2">
      <c r="A517" s="1"/>
      <c r="B517" s="123" t="s">
        <v>229</v>
      </c>
      <c r="C517" s="123"/>
      <c r="D517" s="123"/>
      <c r="E517" s="123"/>
      <c r="F517" s="123"/>
      <c r="G517" s="123"/>
      <c r="H517" s="123"/>
      <c r="I517" s="123"/>
      <c r="J517" s="123"/>
      <c r="K517" s="123"/>
      <c r="L517" s="123"/>
      <c r="M517" s="123"/>
      <c r="N517" s="123"/>
      <c r="O517" s="123"/>
      <c r="P517" s="123"/>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row>
    <row r="518" spans="1:56" ht="15" customHeight="1" x14ac:dyDescent="0.2">
      <c r="A518" s="1"/>
      <c r="B518" s="123"/>
      <c r="C518" s="123"/>
      <c r="D518" s="123"/>
      <c r="E518" s="123"/>
      <c r="F518" s="123"/>
      <c r="G518" s="123"/>
      <c r="H518" s="123"/>
      <c r="I518" s="123"/>
      <c r="J518" s="123"/>
      <c r="K518" s="123"/>
      <c r="L518" s="123"/>
      <c r="M518" s="123"/>
      <c r="N518" s="123"/>
      <c r="O518" s="123"/>
      <c r="P518" s="123"/>
      <c r="Q518" s="10"/>
      <c r="R518" s="146">
        <f>Z484</f>
        <v>0</v>
      </c>
      <c r="S518" s="147"/>
      <c r="T518" s="147"/>
      <c r="U518" s="147"/>
      <c r="V518" s="147"/>
      <c r="W518" s="147"/>
      <c r="X518" s="147"/>
      <c r="Y518" s="148"/>
      <c r="Z518" s="144" t="s">
        <v>79</v>
      </c>
      <c r="AA518" s="144"/>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row>
    <row r="519" spans="1:56" ht="2.25" customHeight="1" x14ac:dyDescent="0.2">
      <c r="A519" s="1"/>
      <c r="B519" s="10"/>
      <c r="C519" s="10"/>
      <c r="D519" s="67"/>
      <c r="E519" s="10"/>
      <c r="F519" s="10"/>
      <c r="G519" s="10"/>
      <c r="H519" s="10"/>
      <c r="I519" s="10"/>
      <c r="J519" s="10"/>
      <c r="K519" s="10"/>
      <c r="L519" s="10"/>
      <c r="M519" s="10"/>
      <c r="N519" s="10"/>
      <c r="O519" s="9"/>
      <c r="P519" s="9"/>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row>
    <row r="520" spans="1:56" ht="15" customHeight="1" x14ac:dyDescent="0.2">
      <c r="A520" s="1"/>
      <c r="B520" s="158" t="s">
        <v>125</v>
      </c>
      <c r="C520" s="158"/>
      <c r="D520" s="158"/>
      <c r="E520" s="158"/>
      <c r="F520" s="158"/>
      <c r="G520" s="158"/>
      <c r="H520" s="158"/>
      <c r="I520" s="158"/>
      <c r="J520" s="158"/>
      <c r="K520" s="158"/>
      <c r="L520" s="158"/>
      <c r="M520" s="158"/>
      <c r="N520" s="158"/>
      <c r="O520" s="158"/>
      <c r="P520" s="158"/>
      <c r="Q520" s="10"/>
      <c r="R520" s="10"/>
      <c r="S520" s="10"/>
      <c r="T520" s="10"/>
      <c r="U520" s="10"/>
      <c r="V520" s="10"/>
      <c r="W520" s="10"/>
      <c r="X520" s="10"/>
      <c r="Y520" s="10"/>
      <c r="Z520" s="146">
        <f>IF(Z486&lt;&gt;0,Z486,0)</f>
        <v>0</v>
      </c>
      <c r="AA520" s="147"/>
      <c r="AB520" s="147"/>
      <c r="AC520" s="147"/>
      <c r="AD520" s="147"/>
      <c r="AE520" s="147"/>
      <c r="AF520" s="147"/>
      <c r="AG520" s="148"/>
      <c r="AH520" s="10" t="s">
        <v>79</v>
      </c>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row>
    <row r="521" spans="1:56" ht="2.25" customHeight="1" x14ac:dyDescent="0.2">
      <c r="A521" s="1"/>
      <c r="B521" s="10"/>
      <c r="C521" s="10"/>
      <c r="D521" s="67"/>
      <c r="E521" s="10"/>
      <c r="F521" s="10"/>
      <c r="G521" s="10"/>
      <c r="H521" s="10"/>
      <c r="I521" s="10"/>
      <c r="J521" s="10"/>
      <c r="K521" s="10"/>
      <c r="L521" s="10"/>
      <c r="M521" s="10"/>
      <c r="N521" s="10"/>
      <c r="O521" s="9"/>
      <c r="P521" s="9"/>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row>
    <row r="522" spans="1:56" ht="15" customHeight="1" x14ac:dyDescent="0.2">
      <c r="A522" s="1"/>
      <c r="B522" s="123" t="s">
        <v>126</v>
      </c>
      <c r="C522" s="123"/>
      <c r="D522" s="123"/>
      <c r="E522" s="123"/>
      <c r="F522" s="123"/>
      <c r="G522" s="123"/>
      <c r="H522" s="123"/>
      <c r="I522" s="123"/>
      <c r="J522" s="123"/>
      <c r="K522" s="123"/>
      <c r="L522" s="123"/>
      <c r="M522" s="123"/>
      <c r="N522" s="123"/>
      <c r="O522" s="123"/>
      <c r="P522" s="123"/>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row>
    <row r="523" spans="1:56" ht="15" customHeight="1" x14ac:dyDescent="0.2">
      <c r="A523" s="1"/>
      <c r="B523" s="123"/>
      <c r="C523" s="123"/>
      <c r="D523" s="123"/>
      <c r="E523" s="123"/>
      <c r="F523" s="123"/>
      <c r="G523" s="123"/>
      <c r="H523" s="123"/>
      <c r="I523" s="123"/>
      <c r="J523" s="123"/>
      <c r="K523" s="123"/>
      <c r="L523" s="123"/>
      <c r="M523" s="123"/>
      <c r="N523" s="123"/>
      <c r="O523" s="123"/>
      <c r="P523" s="123"/>
      <c r="Q523" s="10"/>
      <c r="R523" s="146">
        <f>SUM(Z492,Z494)</f>
        <v>0</v>
      </c>
      <c r="S523" s="147"/>
      <c r="T523" s="147"/>
      <c r="U523" s="147"/>
      <c r="V523" s="147"/>
      <c r="W523" s="147"/>
      <c r="X523" s="147"/>
      <c r="Y523" s="148"/>
      <c r="Z523" s="144" t="s">
        <v>79</v>
      </c>
      <c r="AA523" s="144"/>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row>
    <row r="524" spans="1:56" ht="2.25" customHeight="1" x14ac:dyDescent="0.2">
      <c r="A524" s="1"/>
      <c r="B524" s="10"/>
      <c r="C524" s="10"/>
      <c r="D524" s="67"/>
      <c r="E524" s="10"/>
      <c r="F524" s="10"/>
      <c r="G524" s="10"/>
      <c r="H524" s="10"/>
      <c r="I524" s="10"/>
      <c r="J524" s="10"/>
      <c r="K524" s="10"/>
      <c r="L524" s="10"/>
      <c r="M524" s="10"/>
      <c r="N524" s="10"/>
      <c r="O524" s="9"/>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row>
    <row r="525" spans="1:56" ht="15" customHeight="1" x14ac:dyDescent="0.2">
      <c r="A525" s="1"/>
      <c r="B525" s="123" t="s">
        <v>127</v>
      </c>
      <c r="C525" s="123"/>
      <c r="D525" s="123"/>
      <c r="E525" s="123"/>
      <c r="F525" s="123"/>
      <c r="G525" s="123"/>
      <c r="H525" s="123"/>
      <c r="I525" s="123"/>
      <c r="J525" s="123"/>
      <c r="K525" s="123"/>
      <c r="L525" s="123"/>
      <c r="M525" s="123"/>
      <c r="N525" s="123"/>
      <c r="O525" s="123"/>
      <c r="P525" s="123"/>
      <c r="Q525" s="12"/>
      <c r="R525" s="149"/>
      <c r="S525" s="150"/>
      <c r="T525" s="150"/>
      <c r="U525" s="150"/>
      <c r="V525" s="150"/>
      <c r="W525" s="150"/>
      <c r="X525" s="150"/>
      <c r="Y525" s="151"/>
      <c r="Z525" s="144" t="s">
        <v>79</v>
      </c>
      <c r="AA525" s="144"/>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row>
    <row r="526" spans="1:56" ht="2.25" customHeight="1" x14ac:dyDescent="0.2">
      <c r="A526" s="1"/>
      <c r="B526" s="10"/>
      <c r="C526" s="10"/>
      <c r="D526" s="67"/>
      <c r="E526" s="10"/>
      <c r="F526" s="10"/>
      <c r="G526" s="10"/>
      <c r="H526" s="10"/>
      <c r="I526" s="10"/>
      <c r="J526" s="10"/>
      <c r="K526" s="10"/>
      <c r="L526" s="10"/>
      <c r="M526" s="10"/>
      <c r="N526" s="10"/>
      <c r="O526" s="9"/>
      <c r="P526" s="9"/>
      <c r="Q526" s="9"/>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row>
    <row r="527" spans="1:56" ht="15" customHeight="1" x14ac:dyDescent="0.2">
      <c r="A527" s="1"/>
      <c r="B527" s="123" t="s">
        <v>128</v>
      </c>
      <c r="C527" s="123"/>
      <c r="D527" s="123"/>
      <c r="E527" s="123"/>
      <c r="F527" s="123"/>
      <c r="G527" s="123"/>
      <c r="H527" s="123"/>
      <c r="I527" s="123"/>
      <c r="J527" s="123"/>
      <c r="K527" s="123"/>
      <c r="L527" s="123"/>
      <c r="M527" s="123"/>
      <c r="N527" s="123"/>
      <c r="O527" s="123"/>
      <c r="P527" s="123"/>
      <c r="Q527" s="12"/>
      <c r="R527" s="149"/>
      <c r="S527" s="150"/>
      <c r="T527" s="150"/>
      <c r="U527" s="150"/>
      <c r="V527" s="150"/>
      <c r="W527" s="150"/>
      <c r="X527" s="150"/>
      <c r="Y527" s="151"/>
      <c r="Z527" s="144" t="s">
        <v>79</v>
      </c>
      <c r="AA527" s="144"/>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row>
    <row r="528" spans="1:56" ht="2.25" customHeight="1" x14ac:dyDescent="0.2">
      <c r="A528" s="1"/>
      <c r="B528" s="10"/>
      <c r="C528" s="10"/>
      <c r="D528" s="67"/>
      <c r="E528" s="10"/>
      <c r="F528" s="10"/>
      <c r="G528" s="10"/>
      <c r="H528" s="10"/>
      <c r="I528" s="10"/>
      <c r="J528" s="10"/>
      <c r="K528" s="10"/>
      <c r="L528" s="10"/>
      <c r="M528" s="10"/>
      <c r="N528" s="10"/>
      <c r="O528" s="9"/>
      <c r="P528" s="9"/>
      <c r="Q528" s="9"/>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row>
    <row r="529" spans="1:56" ht="15" customHeight="1" x14ac:dyDescent="0.2">
      <c r="A529" s="1"/>
      <c r="B529" s="123" t="s">
        <v>129</v>
      </c>
      <c r="C529" s="123"/>
      <c r="D529" s="123"/>
      <c r="E529" s="123"/>
      <c r="F529" s="123"/>
      <c r="G529" s="123"/>
      <c r="H529" s="123"/>
      <c r="I529" s="123"/>
      <c r="J529" s="123"/>
      <c r="K529" s="123"/>
      <c r="L529" s="123"/>
      <c r="M529" s="123"/>
      <c r="N529" s="123"/>
      <c r="O529" s="123"/>
      <c r="P529" s="123"/>
      <c r="Q529" s="12"/>
      <c r="R529" s="149"/>
      <c r="S529" s="150"/>
      <c r="T529" s="150"/>
      <c r="U529" s="150"/>
      <c r="V529" s="150"/>
      <c r="W529" s="150"/>
      <c r="X529" s="150"/>
      <c r="Y529" s="151"/>
      <c r="Z529" s="144" t="s">
        <v>79</v>
      </c>
      <c r="AA529" s="144"/>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row>
    <row r="530" spans="1:56" ht="2.25" customHeight="1" x14ac:dyDescent="0.2">
      <c r="A530" s="1"/>
      <c r="B530" s="10"/>
      <c r="C530" s="10"/>
      <c r="D530" s="67"/>
      <c r="E530" s="10"/>
      <c r="F530" s="10"/>
      <c r="G530" s="10"/>
      <c r="H530" s="10"/>
      <c r="I530" s="10"/>
      <c r="J530" s="10"/>
      <c r="K530" s="10"/>
      <c r="L530" s="10"/>
      <c r="M530" s="10"/>
      <c r="N530" s="10"/>
      <c r="O530" s="9"/>
      <c r="P530" s="9"/>
      <c r="Q530" s="9"/>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row>
    <row r="531" spans="1:56" ht="15" customHeight="1" x14ac:dyDescent="0.2">
      <c r="A531" s="1"/>
      <c r="B531" s="123" t="s">
        <v>130</v>
      </c>
      <c r="C531" s="123"/>
      <c r="D531" s="123"/>
      <c r="E531" s="123"/>
      <c r="F531" s="123"/>
      <c r="G531" s="123"/>
      <c r="H531" s="123"/>
      <c r="I531" s="123"/>
      <c r="J531" s="123"/>
      <c r="K531" s="123"/>
      <c r="L531" s="123"/>
      <c r="M531" s="123"/>
      <c r="N531" s="123"/>
      <c r="O531" s="123"/>
      <c r="P531" s="123"/>
      <c r="Q531" s="12"/>
      <c r="R531" s="149"/>
      <c r="S531" s="150"/>
      <c r="T531" s="150"/>
      <c r="U531" s="150"/>
      <c r="V531" s="150"/>
      <c r="W531" s="150"/>
      <c r="X531" s="150"/>
      <c r="Y531" s="151"/>
      <c r="Z531" s="144" t="s">
        <v>79</v>
      </c>
      <c r="AA531" s="144"/>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row>
    <row r="532" spans="1:56" ht="2.25" customHeight="1" x14ac:dyDescent="0.2">
      <c r="A532" s="1"/>
      <c r="B532" s="10"/>
      <c r="C532" s="10"/>
      <c r="D532" s="67"/>
      <c r="E532" s="10"/>
      <c r="F532" s="10"/>
      <c r="G532" s="10"/>
      <c r="H532" s="10"/>
      <c r="I532" s="10"/>
      <c r="J532" s="10"/>
      <c r="K532" s="10"/>
      <c r="L532" s="10"/>
      <c r="M532" s="10"/>
      <c r="N532" s="10"/>
      <c r="O532" s="9"/>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row>
    <row r="533" spans="1:56" ht="15" customHeight="1" x14ac:dyDescent="0.2">
      <c r="A533" s="1"/>
      <c r="B533" s="123" t="s">
        <v>93</v>
      </c>
      <c r="C533" s="123"/>
      <c r="D533" s="123"/>
      <c r="E533" s="123"/>
      <c r="F533" s="123"/>
      <c r="G533" s="123"/>
      <c r="H533" s="123"/>
      <c r="I533" s="123"/>
      <c r="J533" s="123"/>
      <c r="K533" s="123"/>
      <c r="L533" s="123"/>
      <c r="M533" s="123"/>
      <c r="N533" s="123"/>
      <c r="O533" s="123"/>
      <c r="P533" s="123"/>
      <c r="Q533" s="10"/>
      <c r="R533" s="146">
        <f>SUM(R504,R507,R512,R515,R518,R523,R525,R527,R529,R531)</f>
        <v>0</v>
      </c>
      <c r="S533" s="147"/>
      <c r="T533" s="147"/>
      <c r="U533" s="147"/>
      <c r="V533" s="147"/>
      <c r="W533" s="147"/>
      <c r="X533" s="147"/>
      <c r="Y533" s="148"/>
      <c r="Z533" s="144" t="s">
        <v>79</v>
      </c>
      <c r="AA533" s="144"/>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row>
    <row r="534" spans="1:56" ht="2.25" customHeight="1" x14ac:dyDescent="0.2">
      <c r="A534" s="1"/>
      <c r="B534" s="11"/>
      <c r="C534" s="11"/>
      <c r="D534" s="79"/>
      <c r="E534" s="11"/>
      <c r="F534" s="11"/>
      <c r="G534" s="11"/>
      <c r="H534" s="11"/>
      <c r="I534" s="11"/>
      <c r="J534" s="11"/>
      <c r="K534" s="11"/>
      <c r="L534" s="11"/>
      <c r="M534" s="11"/>
      <c r="N534" s="11"/>
      <c r="O534" s="11"/>
      <c r="P534" s="11"/>
      <c r="Q534" s="10"/>
      <c r="R534" s="62"/>
      <c r="S534" s="62"/>
      <c r="T534" s="62"/>
      <c r="U534" s="62"/>
      <c r="V534" s="62"/>
      <c r="W534" s="62"/>
      <c r="X534" s="62"/>
      <c r="Y534" s="62"/>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row>
    <row r="535" spans="1:56" ht="15" customHeight="1" x14ac:dyDescent="0.2">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0"/>
      <c r="AR535" s="10"/>
      <c r="AS535" s="10"/>
      <c r="AT535" s="10"/>
      <c r="AU535" s="10"/>
      <c r="AV535" s="10"/>
      <c r="AW535" s="10"/>
      <c r="AX535" s="10"/>
      <c r="AY535" s="10"/>
      <c r="AZ535" s="10"/>
      <c r="BA535" s="10"/>
      <c r="BB535" s="10"/>
      <c r="BC535" s="10"/>
      <c r="BD535" s="10"/>
    </row>
    <row r="536" spans="1:56" ht="15" customHeight="1" x14ac:dyDescent="0.2">
      <c r="A536" s="1"/>
      <c r="B536" s="152" t="s">
        <v>131</v>
      </c>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3"/>
      <c r="AQ536" s="10"/>
      <c r="AR536" s="10"/>
      <c r="AS536" s="10"/>
      <c r="AT536" s="10"/>
      <c r="AU536" s="10"/>
      <c r="AV536" s="10"/>
      <c r="AW536" s="10"/>
      <c r="AX536" s="10"/>
      <c r="AY536" s="10"/>
      <c r="AZ536" s="10"/>
      <c r="BA536" s="10"/>
      <c r="BB536" s="10"/>
      <c r="BC536" s="10"/>
      <c r="BD536" s="10"/>
    </row>
    <row r="537" spans="1:56" ht="15" customHeight="1" x14ac:dyDescent="0.2">
      <c r="A537" s="1"/>
      <c r="B537" s="10"/>
      <c r="C537" s="10"/>
      <c r="D537" s="67"/>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row>
    <row r="538" spans="1:56" ht="15" customHeight="1" x14ac:dyDescent="0.2">
      <c r="A538" s="1">
        <v>52</v>
      </c>
      <c r="B538" s="154" t="s">
        <v>132</v>
      </c>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c r="AA538" s="154"/>
      <c r="AB538" s="154"/>
      <c r="AC538" s="154"/>
      <c r="AD538" s="154"/>
      <c r="AE538" s="154"/>
      <c r="AF538" s="154"/>
      <c r="AG538" s="154"/>
      <c r="AH538" s="154"/>
      <c r="AI538" s="154"/>
      <c r="AJ538" s="154"/>
      <c r="AK538" s="154"/>
      <c r="AL538" s="154"/>
      <c r="AM538" s="154"/>
      <c r="AN538" s="154"/>
      <c r="AO538" s="154"/>
      <c r="AP538" s="154"/>
      <c r="AQ538" s="10"/>
      <c r="AR538" s="10"/>
      <c r="AS538" s="10"/>
      <c r="AT538" s="10"/>
      <c r="AU538" s="10"/>
      <c r="AV538" s="10"/>
      <c r="AW538" s="10"/>
      <c r="AX538" s="10"/>
      <c r="AY538" s="10"/>
      <c r="AZ538" s="10"/>
      <c r="BA538" s="10"/>
      <c r="BB538" s="10"/>
      <c r="BC538" s="10"/>
      <c r="BD538" s="10"/>
    </row>
    <row r="539" spans="1:56" ht="15" customHeight="1" x14ac:dyDescent="0.2">
      <c r="A539" s="1"/>
      <c r="B539" s="154"/>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c r="AA539" s="154"/>
      <c r="AB539" s="154"/>
      <c r="AC539" s="154"/>
      <c r="AD539" s="154"/>
      <c r="AE539" s="154"/>
      <c r="AF539" s="154"/>
      <c r="AG539" s="154"/>
      <c r="AH539" s="154"/>
      <c r="AI539" s="154"/>
      <c r="AJ539" s="154"/>
      <c r="AK539" s="154"/>
      <c r="AL539" s="154"/>
      <c r="AM539" s="154"/>
      <c r="AN539" s="154"/>
      <c r="AO539" s="154"/>
      <c r="AP539" s="154"/>
      <c r="AQ539" s="10"/>
      <c r="AR539" s="10"/>
      <c r="AS539" s="10"/>
      <c r="AT539" s="10"/>
      <c r="AU539" s="10"/>
      <c r="AV539" s="10"/>
      <c r="AW539" s="10"/>
      <c r="AX539" s="10"/>
      <c r="AY539" s="10"/>
      <c r="AZ539" s="10"/>
      <c r="BA539" s="10"/>
      <c r="BB539" s="10"/>
      <c r="BC539" s="10"/>
      <c r="BD539" s="10"/>
    </row>
    <row r="540" spans="1:56" ht="2.25" customHeight="1" x14ac:dyDescent="0.2">
      <c r="A540" s="1"/>
      <c r="B540" s="10"/>
      <c r="C540" s="10"/>
      <c r="D540" s="67"/>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row>
    <row r="541" spans="1:56" ht="15" customHeight="1" x14ac:dyDescent="0.2">
      <c r="A541" s="1"/>
      <c r="B541" s="10"/>
      <c r="C541" s="10"/>
      <c r="D541" s="67"/>
      <c r="E541" s="10"/>
      <c r="F541" s="10"/>
      <c r="G541" s="10"/>
      <c r="H541" s="10"/>
      <c r="I541" s="10"/>
      <c r="J541" s="10"/>
      <c r="K541" s="10"/>
      <c r="L541" s="10"/>
      <c r="M541" s="10"/>
      <c r="N541" s="10"/>
      <c r="O541" s="10"/>
      <c r="P541" s="140" t="s">
        <v>133</v>
      </c>
      <c r="Q541" s="140"/>
      <c r="R541" s="140"/>
      <c r="S541" s="140"/>
      <c r="T541" s="140"/>
      <c r="U541" s="140"/>
      <c r="V541" s="10"/>
      <c r="W541" s="140" t="s">
        <v>134</v>
      </c>
      <c r="X541" s="140"/>
      <c r="Y541" s="140"/>
      <c r="Z541" s="140"/>
      <c r="AA541" s="140"/>
      <c r="AB541" s="140"/>
      <c r="AC541" s="10"/>
      <c r="AD541" s="140" t="s">
        <v>135</v>
      </c>
      <c r="AE541" s="140"/>
      <c r="AF541" s="140"/>
      <c r="AG541" s="140"/>
      <c r="AH541" s="140"/>
      <c r="AI541" s="140"/>
      <c r="AJ541" s="10"/>
      <c r="AK541" s="140" t="s">
        <v>136</v>
      </c>
      <c r="AL541" s="140"/>
      <c r="AM541" s="140"/>
      <c r="AN541" s="140"/>
      <c r="AO541" s="140"/>
      <c r="AP541" s="140"/>
      <c r="AQ541" s="10"/>
      <c r="AR541" s="10"/>
      <c r="AS541" s="10"/>
      <c r="AT541" s="10"/>
      <c r="AU541" s="10"/>
      <c r="AV541" s="10"/>
      <c r="AW541" s="10"/>
      <c r="AX541" s="10"/>
      <c r="AY541" s="10"/>
      <c r="AZ541" s="10"/>
      <c r="BA541" s="10"/>
      <c r="BB541" s="10"/>
      <c r="BC541" s="10"/>
      <c r="BD541" s="10"/>
    </row>
    <row r="542" spans="1:56" ht="15" customHeight="1" x14ac:dyDescent="0.2">
      <c r="A542" s="1"/>
      <c r="B542" s="10"/>
      <c r="C542" s="10"/>
      <c r="D542" s="67"/>
      <c r="E542" s="10"/>
      <c r="F542" s="10"/>
      <c r="G542" s="10"/>
      <c r="H542" s="10"/>
      <c r="I542" s="10"/>
      <c r="J542" s="10"/>
      <c r="K542" s="10"/>
      <c r="L542" s="10"/>
      <c r="M542" s="10"/>
      <c r="N542" s="10"/>
      <c r="O542" s="10"/>
      <c r="P542" s="140"/>
      <c r="Q542" s="140"/>
      <c r="R542" s="140"/>
      <c r="S542" s="140"/>
      <c r="T542" s="140"/>
      <c r="U542" s="140"/>
      <c r="V542" s="10"/>
      <c r="W542" s="140"/>
      <c r="X542" s="140"/>
      <c r="Y542" s="140"/>
      <c r="Z542" s="140"/>
      <c r="AA542" s="140"/>
      <c r="AB542" s="140"/>
      <c r="AC542" s="10"/>
      <c r="AD542" s="140"/>
      <c r="AE542" s="140"/>
      <c r="AF542" s="140"/>
      <c r="AG542" s="140"/>
      <c r="AH542" s="140"/>
      <c r="AI542" s="140"/>
      <c r="AJ542" s="10"/>
      <c r="AK542" s="140"/>
      <c r="AL542" s="140"/>
      <c r="AM542" s="140"/>
      <c r="AN542" s="140"/>
      <c r="AO542" s="140"/>
      <c r="AP542" s="140"/>
      <c r="AQ542" s="10"/>
      <c r="AR542" s="10"/>
      <c r="AS542" s="10"/>
      <c r="AT542" s="10"/>
      <c r="AU542" s="10"/>
      <c r="AV542" s="10"/>
      <c r="AW542" s="10"/>
      <c r="AX542" s="10"/>
      <c r="AY542" s="10"/>
      <c r="AZ542" s="10"/>
      <c r="BA542" s="10"/>
      <c r="BB542" s="10"/>
      <c r="BC542" s="10"/>
      <c r="BD542" s="10"/>
    </row>
    <row r="543" spans="1:56" ht="15" customHeight="1" x14ac:dyDescent="0.2">
      <c r="A543" s="1"/>
      <c r="B543" s="10"/>
      <c r="C543" s="10"/>
      <c r="D543" s="67"/>
      <c r="E543" s="10"/>
      <c r="F543" s="10"/>
      <c r="G543" s="10"/>
      <c r="H543" s="10"/>
      <c r="I543" s="10"/>
      <c r="J543" s="10"/>
      <c r="K543" s="10"/>
      <c r="L543" s="10"/>
      <c r="M543" s="10"/>
      <c r="N543" s="10"/>
      <c r="O543" s="10"/>
      <c r="P543" s="140"/>
      <c r="Q543" s="140"/>
      <c r="R543" s="140"/>
      <c r="S543" s="140"/>
      <c r="T543" s="140"/>
      <c r="U543" s="140"/>
      <c r="V543" s="10"/>
      <c r="W543" s="140"/>
      <c r="X543" s="140"/>
      <c r="Y543" s="140"/>
      <c r="Z543" s="140"/>
      <c r="AA543" s="140"/>
      <c r="AB543" s="140"/>
      <c r="AC543" s="10"/>
      <c r="AD543" s="140"/>
      <c r="AE543" s="140"/>
      <c r="AF543" s="140"/>
      <c r="AG543" s="140"/>
      <c r="AH543" s="140"/>
      <c r="AI543" s="140"/>
      <c r="AJ543" s="10"/>
      <c r="AK543" s="140"/>
      <c r="AL543" s="140"/>
      <c r="AM543" s="140"/>
      <c r="AN543" s="140"/>
      <c r="AO543" s="140"/>
      <c r="AP543" s="140"/>
      <c r="AQ543" s="10"/>
      <c r="AR543" s="10"/>
      <c r="AS543" s="10"/>
      <c r="AT543" s="10"/>
      <c r="AU543" s="10"/>
      <c r="AV543" s="10"/>
      <c r="AW543" s="10"/>
      <c r="AX543" s="10"/>
      <c r="AY543" s="10"/>
      <c r="AZ543" s="10"/>
      <c r="BA543" s="10"/>
      <c r="BB543" s="10"/>
      <c r="BC543" s="10"/>
      <c r="BD543" s="10"/>
    </row>
    <row r="544" spans="1:56" ht="15" customHeight="1" x14ac:dyDescent="0.2">
      <c r="A544" s="1"/>
      <c r="B544" s="10"/>
      <c r="C544" s="10"/>
      <c r="D544" s="67"/>
      <c r="E544" s="10"/>
      <c r="F544" s="10"/>
      <c r="G544" s="10"/>
      <c r="H544" s="10"/>
      <c r="I544" s="10"/>
      <c r="J544" s="10"/>
      <c r="K544" s="10"/>
      <c r="L544" s="10"/>
      <c r="M544" s="10"/>
      <c r="N544" s="10"/>
      <c r="O544" s="10"/>
      <c r="P544" s="140"/>
      <c r="Q544" s="140"/>
      <c r="R544" s="140"/>
      <c r="S544" s="140"/>
      <c r="T544" s="140"/>
      <c r="U544" s="140"/>
      <c r="V544" s="10"/>
      <c r="W544" s="140"/>
      <c r="X544" s="140"/>
      <c r="Y544" s="140"/>
      <c r="Z544" s="140"/>
      <c r="AA544" s="140"/>
      <c r="AB544" s="140"/>
      <c r="AC544" s="10"/>
      <c r="AD544" s="140"/>
      <c r="AE544" s="140"/>
      <c r="AF544" s="140"/>
      <c r="AG544" s="140"/>
      <c r="AH544" s="140"/>
      <c r="AI544" s="140"/>
      <c r="AJ544" s="10"/>
      <c r="AK544" s="140"/>
      <c r="AL544" s="140"/>
      <c r="AM544" s="140"/>
      <c r="AN544" s="140"/>
      <c r="AO544" s="140"/>
      <c r="AP544" s="140"/>
      <c r="AQ544" s="10"/>
      <c r="AR544" s="10"/>
      <c r="AS544" s="10"/>
      <c r="AT544" s="10"/>
      <c r="AU544" s="10"/>
      <c r="AV544" s="10"/>
      <c r="AW544" s="10"/>
      <c r="AX544" s="10"/>
      <c r="AY544" s="10"/>
      <c r="AZ544" s="10"/>
      <c r="BA544" s="10"/>
      <c r="BB544" s="10"/>
      <c r="BC544" s="10"/>
      <c r="BD544" s="10"/>
    </row>
    <row r="545" spans="1:56" ht="15" customHeight="1" x14ac:dyDescent="0.2">
      <c r="A545" s="1"/>
      <c r="B545" s="10"/>
      <c r="C545" s="10"/>
      <c r="D545" s="67"/>
      <c r="E545" s="10"/>
      <c r="F545" s="10"/>
      <c r="G545" s="10"/>
      <c r="H545" s="10"/>
      <c r="I545" s="10"/>
      <c r="J545" s="10"/>
      <c r="K545" s="10"/>
      <c r="L545" s="10"/>
      <c r="M545" s="10"/>
      <c r="N545" s="10"/>
      <c r="O545" s="10"/>
      <c r="P545" s="140"/>
      <c r="Q545" s="140"/>
      <c r="R545" s="140"/>
      <c r="S545" s="140"/>
      <c r="T545" s="140"/>
      <c r="U545" s="140"/>
      <c r="V545" s="10"/>
      <c r="W545" s="140"/>
      <c r="X545" s="140"/>
      <c r="Y545" s="140"/>
      <c r="Z545" s="140"/>
      <c r="AA545" s="140"/>
      <c r="AB545" s="140"/>
      <c r="AC545" s="10"/>
      <c r="AD545" s="140"/>
      <c r="AE545" s="140"/>
      <c r="AF545" s="140"/>
      <c r="AG545" s="140"/>
      <c r="AH545" s="140"/>
      <c r="AI545" s="140"/>
      <c r="AJ545" s="10"/>
      <c r="AK545" s="140"/>
      <c r="AL545" s="140"/>
      <c r="AM545" s="140"/>
      <c r="AN545" s="140"/>
      <c r="AO545" s="140"/>
      <c r="AP545" s="140"/>
      <c r="AQ545" s="10"/>
      <c r="AR545" s="10"/>
      <c r="AS545" s="10"/>
      <c r="AT545" s="10"/>
      <c r="AU545" s="10"/>
      <c r="AV545" s="10"/>
      <c r="AW545" s="10"/>
      <c r="AX545" s="10"/>
      <c r="AY545" s="10"/>
      <c r="AZ545" s="10"/>
      <c r="BA545" s="10"/>
      <c r="BB545" s="10"/>
      <c r="BC545" s="10"/>
      <c r="BD545" s="10"/>
    </row>
    <row r="546" spans="1:56" ht="2.25" customHeight="1" x14ac:dyDescent="0.2">
      <c r="A546" s="1"/>
      <c r="B546" s="10"/>
      <c r="C546" s="10"/>
      <c r="D546" s="67"/>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8"/>
      <c r="AN546" s="10"/>
      <c r="AO546" s="10"/>
      <c r="AP546" s="10"/>
      <c r="AQ546" s="10"/>
      <c r="AR546" s="10"/>
      <c r="AS546" s="10"/>
      <c r="AT546" s="10"/>
      <c r="AU546" s="10"/>
      <c r="AV546" s="10"/>
      <c r="AW546" s="10"/>
      <c r="AX546" s="10"/>
      <c r="AY546" s="10"/>
      <c r="AZ546" s="10"/>
      <c r="BA546" s="10"/>
      <c r="BB546" s="10"/>
      <c r="BC546" s="10"/>
      <c r="BD546" s="10"/>
    </row>
    <row r="547" spans="1:56" ht="15" customHeight="1" x14ac:dyDescent="0.2">
      <c r="A547" s="1"/>
      <c r="B547" s="123" t="s">
        <v>223</v>
      </c>
      <c r="C547" s="117"/>
      <c r="D547" s="117"/>
      <c r="E547" s="117"/>
      <c r="F547" s="117"/>
      <c r="G547" s="117"/>
      <c r="H547" s="117"/>
      <c r="I547" s="117"/>
      <c r="J547" s="117"/>
      <c r="K547" s="117"/>
      <c r="L547" s="117"/>
      <c r="M547" s="117"/>
      <c r="N547" s="117"/>
      <c r="O547" s="10"/>
      <c r="P547" s="141">
        <f>AK419</f>
        <v>0</v>
      </c>
      <c r="Q547" s="142"/>
      <c r="R547" s="142"/>
      <c r="S547" s="143"/>
      <c r="T547" s="144"/>
      <c r="U547" s="144"/>
      <c r="V547" s="10"/>
      <c r="W547" s="141">
        <f>Q454</f>
        <v>0</v>
      </c>
      <c r="X547" s="142"/>
      <c r="Y547" s="142"/>
      <c r="Z547" s="143"/>
      <c r="AA547" s="144" t="s">
        <v>92</v>
      </c>
      <c r="AB547" s="144"/>
      <c r="AC547" s="10"/>
      <c r="AD547" s="141">
        <f>SUM(P547,W547)</f>
        <v>0</v>
      </c>
      <c r="AE547" s="142"/>
      <c r="AF547" s="142"/>
      <c r="AG547" s="143"/>
      <c r="AH547" s="144" t="s">
        <v>92</v>
      </c>
      <c r="AI547" s="144"/>
      <c r="AJ547" s="10"/>
      <c r="AK547" s="141">
        <f>Q375</f>
        <v>0</v>
      </c>
      <c r="AL547" s="142"/>
      <c r="AM547" s="142"/>
      <c r="AN547" s="143"/>
      <c r="AO547" s="144" t="s">
        <v>92</v>
      </c>
      <c r="AP547" s="144"/>
      <c r="AQ547" s="10"/>
      <c r="AR547" s="10"/>
      <c r="AS547" s="10"/>
      <c r="AT547" s="10"/>
      <c r="AU547" s="10"/>
      <c r="AV547" s="10"/>
      <c r="AW547" s="10"/>
      <c r="AX547" s="10"/>
      <c r="AY547" s="10"/>
      <c r="AZ547" s="10"/>
      <c r="BA547" s="10"/>
      <c r="BB547" s="10"/>
      <c r="BC547" s="10"/>
      <c r="BD547" s="10"/>
    </row>
    <row r="548" spans="1:56" ht="2.25" customHeight="1" x14ac:dyDescent="0.2">
      <c r="A548" s="1"/>
      <c r="B548" s="10"/>
      <c r="C548" s="10"/>
      <c r="D548" s="67"/>
      <c r="E548" s="10"/>
      <c r="F548" s="10"/>
      <c r="G548" s="10"/>
      <c r="H548" s="10"/>
      <c r="I548" s="10"/>
      <c r="J548" s="10"/>
      <c r="K548" s="10"/>
      <c r="L548" s="10"/>
      <c r="M548" s="10"/>
      <c r="N548" s="9"/>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row>
    <row r="549" spans="1:56" ht="15" customHeight="1" x14ac:dyDescent="0.2">
      <c r="A549" s="1"/>
      <c r="B549" s="123" t="s">
        <v>115</v>
      </c>
      <c r="C549" s="117"/>
      <c r="D549" s="117"/>
      <c r="E549" s="117"/>
      <c r="F549" s="117"/>
      <c r="G549" s="117"/>
      <c r="H549" s="117"/>
      <c r="I549" s="117"/>
      <c r="J549" s="117"/>
      <c r="K549" s="117"/>
      <c r="L549" s="117"/>
      <c r="M549" s="117"/>
      <c r="N549" s="117"/>
      <c r="O549" s="10"/>
      <c r="P549" s="141">
        <f>SUM(Q423,Q425,Q427,Q429,Q431,Q433)</f>
        <v>0</v>
      </c>
      <c r="Q549" s="142"/>
      <c r="R549" s="142"/>
      <c r="S549" s="143"/>
      <c r="T549" s="144"/>
      <c r="U549" s="144"/>
      <c r="V549" s="10"/>
      <c r="W549" s="141">
        <f>Q456</f>
        <v>0</v>
      </c>
      <c r="X549" s="142"/>
      <c r="Y549" s="142"/>
      <c r="Z549" s="143"/>
      <c r="AA549" s="144" t="s">
        <v>92</v>
      </c>
      <c r="AB549" s="144"/>
      <c r="AC549" s="10"/>
      <c r="AD549" s="141">
        <f>SUM(P549,W549)</f>
        <v>0</v>
      </c>
      <c r="AE549" s="142"/>
      <c r="AF549" s="142"/>
      <c r="AG549" s="143"/>
      <c r="AH549" s="144" t="s">
        <v>92</v>
      </c>
      <c r="AI549" s="144"/>
      <c r="AJ549" s="10"/>
      <c r="AK549" s="145"/>
      <c r="AL549" s="145"/>
      <c r="AM549" s="145"/>
      <c r="AN549" s="145"/>
      <c r="AO549" s="145"/>
      <c r="AP549" s="145"/>
      <c r="AQ549" s="10"/>
      <c r="AR549" s="10"/>
      <c r="AS549" s="10"/>
      <c r="AT549" s="10"/>
      <c r="AU549" s="10"/>
      <c r="AV549" s="10"/>
      <c r="AW549" s="10"/>
      <c r="AX549" s="10"/>
      <c r="AY549" s="10"/>
      <c r="AZ549" s="10"/>
      <c r="BA549" s="10"/>
      <c r="BB549" s="10"/>
      <c r="BC549" s="10"/>
      <c r="BD549" s="10"/>
    </row>
    <row r="550" spans="1:56" ht="2.25" customHeight="1" x14ac:dyDescent="0.2">
      <c r="A550" s="1"/>
      <c r="B550" s="10"/>
      <c r="C550" s="10"/>
      <c r="D550" s="67"/>
      <c r="E550" s="10"/>
      <c r="F550" s="10"/>
      <c r="G550" s="10"/>
      <c r="H550" s="10"/>
      <c r="I550" s="10"/>
      <c r="J550" s="10"/>
      <c r="K550" s="10"/>
      <c r="L550" s="10"/>
      <c r="M550" s="10"/>
      <c r="N550" s="9"/>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row>
    <row r="551" spans="1:56" ht="15" customHeight="1" x14ac:dyDescent="0.2">
      <c r="A551" s="1"/>
      <c r="B551" s="123" t="s">
        <v>97</v>
      </c>
      <c r="C551" s="117"/>
      <c r="D551" s="117"/>
      <c r="E551" s="117"/>
      <c r="F551" s="117"/>
      <c r="G551" s="117"/>
      <c r="H551" s="117"/>
      <c r="I551" s="117"/>
      <c r="J551" s="117"/>
      <c r="K551" s="117"/>
      <c r="L551" s="117"/>
      <c r="M551" s="117"/>
      <c r="N551" s="117"/>
      <c r="O551" s="10"/>
      <c r="P551" s="141">
        <f>Q439</f>
        <v>0</v>
      </c>
      <c r="Q551" s="142"/>
      <c r="R551" s="142"/>
      <c r="S551" s="143"/>
      <c r="T551" s="144"/>
      <c r="U551" s="144"/>
      <c r="V551" s="10"/>
      <c r="W551" s="141">
        <f>Q462</f>
        <v>0</v>
      </c>
      <c r="X551" s="142"/>
      <c r="Y551" s="142"/>
      <c r="Z551" s="143"/>
      <c r="AA551" s="144" t="s">
        <v>92</v>
      </c>
      <c r="AB551" s="144"/>
      <c r="AC551" s="10"/>
      <c r="AD551" s="141">
        <f>SUM(P551,W551)</f>
        <v>0</v>
      </c>
      <c r="AE551" s="142"/>
      <c r="AF551" s="142"/>
      <c r="AG551" s="143"/>
      <c r="AH551" s="144" t="s">
        <v>92</v>
      </c>
      <c r="AI551" s="144"/>
      <c r="AJ551" s="10"/>
      <c r="AK551" s="141">
        <f>Q379</f>
        <v>0</v>
      </c>
      <c r="AL551" s="142"/>
      <c r="AM551" s="142"/>
      <c r="AN551" s="143"/>
      <c r="AO551" s="144" t="s">
        <v>92</v>
      </c>
      <c r="AP551" s="144"/>
      <c r="AQ551" s="10"/>
      <c r="AR551" s="10"/>
      <c r="AS551" s="10"/>
      <c r="AT551" s="10"/>
      <c r="AU551" s="10"/>
      <c r="AV551" s="10"/>
      <c r="AW551" s="10"/>
      <c r="AX551" s="10"/>
      <c r="AY551" s="10"/>
      <c r="AZ551" s="10"/>
      <c r="BA551" s="10"/>
      <c r="BB551" s="10"/>
      <c r="BC551" s="10"/>
      <c r="BD551" s="10"/>
    </row>
    <row r="552" spans="1:56" ht="2.25" customHeight="1" x14ac:dyDescent="0.2">
      <c r="A552" s="1"/>
      <c r="B552" s="10"/>
      <c r="C552" s="10"/>
      <c r="D552" s="67"/>
      <c r="E552" s="10"/>
      <c r="F552" s="10"/>
      <c r="G552" s="10"/>
      <c r="H552" s="10"/>
      <c r="I552" s="10"/>
      <c r="J552" s="10"/>
      <c r="K552" s="10"/>
      <c r="L552" s="10"/>
      <c r="M552" s="10"/>
      <c r="N552" s="9"/>
      <c r="O552" s="10"/>
      <c r="P552" s="10"/>
      <c r="Q552" s="10"/>
      <c r="R552" s="10"/>
      <c r="S552" s="10"/>
      <c r="T552" s="10"/>
      <c r="U552" s="10"/>
      <c r="V552" s="10"/>
      <c r="W552" s="10"/>
      <c r="X552" s="10"/>
      <c r="Y552" s="10"/>
      <c r="Z552" s="10"/>
      <c r="AA552" s="10"/>
      <c r="AB552" s="10"/>
      <c r="AC552" s="10"/>
      <c r="AD552" s="10"/>
      <c r="AE552" s="10"/>
      <c r="AF552" s="108"/>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row>
    <row r="553" spans="1:56" ht="15" customHeight="1" x14ac:dyDescent="0.2">
      <c r="A553" s="1"/>
      <c r="B553" s="123" t="s">
        <v>98</v>
      </c>
      <c r="C553" s="117"/>
      <c r="D553" s="117"/>
      <c r="E553" s="117"/>
      <c r="F553" s="117"/>
      <c r="G553" s="117"/>
      <c r="H553" s="117"/>
      <c r="I553" s="117"/>
      <c r="J553" s="117"/>
      <c r="K553" s="117"/>
      <c r="L553" s="117"/>
      <c r="M553" s="117"/>
      <c r="N553" s="117"/>
      <c r="O553" s="10"/>
      <c r="P553" s="141">
        <f>Q443</f>
        <v>0</v>
      </c>
      <c r="Q553" s="142"/>
      <c r="R553" s="142"/>
      <c r="S553" s="143"/>
      <c r="T553" s="144"/>
      <c r="U553" s="144"/>
      <c r="V553" s="10"/>
      <c r="W553" s="141">
        <f>Q464</f>
        <v>0</v>
      </c>
      <c r="X553" s="142"/>
      <c r="Y553" s="142"/>
      <c r="Z553" s="143"/>
      <c r="AA553" s="144" t="s">
        <v>92</v>
      </c>
      <c r="AB553" s="144"/>
      <c r="AC553" s="10"/>
      <c r="AD553" s="141">
        <f>SUM(P553,W553)</f>
        <v>0</v>
      </c>
      <c r="AE553" s="142"/>
      <c r="AF553" s="142"/>
      <c r="AG553" s="143"/>
      <c r="AH553" s="144" t="s">
        <v>92</v>
      </c>
      <c r="AI553" s="144"/>
      <c r="AJ553" s="10"/>
      <c r="AK553" s="141">
        <f>Q381</f>
        <v>0</v>
      </c>
      <c r="AL553" s="142"/>
      <c r="AM553" s="142"/>
      <c r="AN553" s="143"/>
      <c r="AO553" s="144" t="s">
        <v>92</v>
      </c>
      <c r="AP553" s="144"/>
      <c r="AQ553" s="10"/>
      <c r="AR553" s="10"/>
      <c r="AS553" s="10"/>
      <c r="AT553" s="10"/>
      <c r="AU553" s="10"/>
      <c r="AV553" s="10"/>
      <c r="AW553" s="10"/>
      <c r="AX553" s="10"/>
      <c r="AY553" s="10"/>
      <c r="AZ553" s="10"/>
      <c r="BA553" s="10"/>
      <c r="BB553" s="10"/>
      <c r="BC553" s="10"/>
      <c r="BD553" s="10"/>
    </row>
    <row r="554" spans="1:56" ht="15" customHeight="1" x14ac:dyDescent="0.2">
      <c r="A554" s="24"/>
      <c r="B554" s="10"/>
      <c r="C554" s="10"/>
      <c r="D554" s="67"/>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row>
    <row r="555" spans="1:56" ht="15" customHeight="1" x14ac:dyDescent="0.2">
      <c r="A555" s="1"/>
      <c r="B555" s="109" t="s">
        <v>137</v>
      </c>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c r="AO555" s="109"/>
      <c r="AP555" s="110"/>
      <c r="AQ555" s="10"/>
      <c r="AR555" s="10"/>
      <c r="AS555" s="10"/>
      <c r="AT555" s="10"/>
      <c r="AU555" s="10"/>
      <c r="AV555" s="10"/>
      <c r="AW555" s="10"/>
      <c r="AX555" s="10"/>
      <c r="AY555" s="10"/>
      <c r="AZ555" s="10"/>
      <c r="BA555" s="10"/>
      <c r="BB555" s="10"/>
      <c r="BC555" s="10"/>
      <c r="BD555" s="10"/>
    </row>
    <row r="556" spans="1:56" ht="15" customHeight="1" x14ac:dyDescent="0.2">
      <c r="A556" s="1"/>
      <c r="B556" s="10"/>
      <c r="C556" s="10"/>
      <c r="D556" s="67"/>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row>
    <row r="557" spans="1:56" ht="15" customHeight="1" x14ac:dyDescent="0.2">
      <c r="A557" s="1">
        <v>53</v>
      </c>
      <c r="B557" s="115" t="s">
        <v>230</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5"/>
      <c r="AL557" s="115"/>
      <c r="AM557" s="115"/>
      <c r="AN557" s="115"/>
      <c r="AO557" s="115"/>
      <c r="AP557" s="115"/>
      <c r="AQ557" s="10"/>
      <c r="AR557" s="10"/>
      <c r="AS557" s="10"/>
      <c r="AT557" s="10"/>
      <c r="AU557" s="10"/>
      <c r="AV557" s="10"/>
      <c r="AW557" s="10"/>
      <c r="AX557" s="10"/>
      <c r="AY557" s="10"/>
      <c r="AZ557" s="10"/>
      <c r="BA557" s="10"/>
      <c r="BB557" s="10"/>
      <c r="BC557" s="10"/>
      <c r="BD557" s="10"/>
    </row>
    <row r="558" spans="1:56" ht="15" customHeight="1" x14ac:dyDescent="0.2">
      <c r="A558" s="1"/>
      <c r="B558" s="10"/>
      <c r="C558" s="10"/>
      <c r="D558" s="67"/>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row>
    <row r="559" spans="1:56" ht="15" customHeight="1" x14ac:dyDescent="0.2">
      <c r="A559" s="1">
        <v>54</v>
      </c>
      <c r="B559" s="116" t="s">
        <v>138</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7"/>
      <c r="AL559" s="117"/>
      <c r="AM559" s="117"/>
      <c r="AN559" s="117"/>
      <c r="AO559" s="117"/>
      <c r="AP559" s="117"/>
      <c r="AQ559" s="10"/>
      <c r="AR559" s="10"/>
      <c r="AS559" s="10"/>
      <c r="AT559" s="10"/>
      <c r="AU559" s="10"/>
      <c r="AV559" s="10"/>
      <c r="AW559" s="10"/>
      <c r="AX559" s="10"/>
      <c r="AY559" s="10"/>
      <c r="AZ559" s="10"/>
      <c r="BA559" s="10"/>
      <c r="BB559" s="10"/>
      <c r="BC559" s="10"/>
      <c r="BD559" s="10"/>
    </row>
    <row r="560" spans="1:56" ht="15" customHeight="1" x14ac:dyDescent="0.2">
      <c r="A560" s="1"/>
      <c r="B560" s="118" t="s">
        <v>231</v>
      </c>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119"/>
      <c r="AK560" s="119"/>
      <c r="AL560" s="119"/>
      <c r="AM560" s="119"/>
      <c r="AN560" s="119"/>
      <c r="AO560" s="119"/>
      <c r="AP560" s="119"/>
      <c r="AQ560" s="10"/>
      <c r="AR560" s="10"/>
      <c r="AS560" s="10"/>
      <c r="AT560" s="10"/>
      <c r="AU560" s="10"/>
      <c r="AV560" s="10"/>
      <c r="AW560" s="10"/>
      <c r="AX560" s="10"/>
      <c r="AY560" s="10"/>
      <c r="AZ560" s="10"/>
      <c r="BA560" s="10"/>
      <c r="BB560" s="10"/>
      <c r="BC560" s="10"/>
      <c r="BD560" s="10"/>
    </row>
    <row r="561" spans="1:56" ht="2.25" customHeight="1" x14ac:dyDescent="0.2">
      <c r="A561" s="1"/>
      <c r="B561" s="10"/>
      <c r="C561" s="10"/>
      <c r="D561" s="67"/>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row>
    <row r="562" spans="1:56" ht="15" customHeight="1" x14ac:dyDescent="0.2">
      <c r="A562" s="45"/>
      <c r="B562" s="46"/>
      <c r="C562" s="120" t="s">
        <v>232</v>
      </c>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c r="AO562" s="120"/>
      <c r="AP562" s="120"/>
      <c r="AQ562" s="10"/>
      <c r="AR562" s="10"/>
      <c r="AS562" s="10"/>
      <c r="AT562" s="10"/>
      <c r="AU562" s="10"/>
      <c r="AV562" s="10"/>
      <c r="AW562" s="10"/>
      <c r="AX562" s="10"/>
      <c r="AY562" s="10"/>
      <c r="AZ562" s="10"/>
      <c r="BA562" s="10"/>
      <c r="BB562" s="10"/>
      <c r="BC562" s="10"/>
      <c r="BD562" s="10"/>
    </row>
    <row r="563" spans="1:56" ht="2.25" customHeight="1" x14ac:dyDescent="0.2">
      <c r="A563" s="45"/>
      <c r="B563" s="46"/>
      <c r="C563" s="46"/>
      <c r="D563" s="48"/>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6"/>
      <c r="AL563" s="46"/>
      <c r="AM563" s="46"/>
      <c r="AN563" s="46"/>
      <c r="AO563" s="46"/>
      <c r="AP563" s="46"/>
      <c r="AQ563" s="10"/>
      <c r="AR563" s="10"/>
      <c r="AS563" s="10"/>
      <c r="AT563" s="10"/>
      <c r="AU563" s="10"/>
      <c r="AV563" s="10"/>
      <c r="AW563" s="10"/>
      <c r="AX563" s="10"/>
      <c r="AY563" s="10"/>
      <c r="AZ563" s="10"/>
      <c r="BA563" s="10"/>
      <c r="BB563" s="10"/>
      <c r="BC563" s="10"/>
      <c r="BD563" s="10"/>
    </row>
    <row r="564" spans="1:56" ht="15" customHeight="1" x14ac:dyDescent="0.2">
      <c r="A564" s="45"/>
      <c r="B564" s="46"/>
      <c r="C564" s="120" t="s">
        <v>139</v>
      </c>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c r="AO564" s="120"/>
      <c r="AP564" s="120"/>
      <c r="AQ564" s="10"/>
      <c r="AR564" s="10"/>
      <c r="AS564" s="10"/>
      <c r="AT564" s="10"/>
      <c r="AU564" s="10"/>
      <c r="AV564" s="10"/>
      <c r="AW564" s="10"/>
      <c r="AX564" s="10"/>
      <c r="AY564" s="10"/>
      <c r="AZ564" s="10"/>
      <c r="BA564" s="10"/>
      <c r="BB564" s="10"/>
      <c r="BC564" s="10"/>
      <c r="BD564" s="10"/>
    </row>
    <row r="565" spans="1:56" ht="2.25" customHeight="1" x14ac:dyDescent="0.2">
      <c r="A565" s="45"/>
      <c r="B565" s="46"/>
      <c r="C565" s="46"/>
      <c r="D565" s="48"/>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6"/>
      <c r="AL565" s="46"/>
      <c r="AM565" s="46"/>
      <c r="AN565" s="46"/>
      <c r="AO565" s="46"/>
      <c r="AP565" s="46"/>
      <c r="AQ565" s="10"/>
      <c r="AR565" s="10"/>
      <c r="AS565" s="10"/>
      <c r="AT565" s="10"/>
      <c r="AU565" s="10"/>
      <c r="AV565" s="10"/>
      <c r="AW565" s="10"/>
      <c r="AX565" s="10"/>
      <c r="AY565" s="10"/>
      <c r="AZ565" s="10"/>
      <c r="BA565" s="10"/>
      <c r="BB565" s="10"/>
      <c r="BC565" s="10"/>
      <c r="BD565" s="10"/>
    </row>
    <row r="566" spans="1:56" ht="15" customHeight="1" x14ac:dyDescent="0.2">
      <c r="A566" s="45"/>
      <c r="B566" s="46"/>
      <c r="C566" s="120" t="s">
        <v>140</v>
      </c>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c r="AO566" s="120"/>
      <c r="AP566" s="120"/>
      <c r="AQ566" s="10"/>
      <c r="AR566" s="10"/>
      <c r="AS566" s="10"/>
      <c r="AT566" s="10"/>
      <c r="AU566" s="10"/>
      <c r="AV566" s="10"/>
      <c r="AW566" s="10"/>
      <c r="AX566" s="10"/>
      <c r="AY566" s="10"/>
      <c r="AZ566" s="10"/>
      <c r="BA566" s="10"/>
      <c r="BB566" s="10"/>
      <c r="BC566" s="10"/>
      <c r="BD566" s="10"/>
    </row>
    <row r="567" spans="1:56" ht="2.25" customHeight="1" x14ac:dyDescent="0.2">
      <c r="A567" s="45"/>
      <c r="B567" s="46"/>
      <c r="C567" s="46"/>
      <c r="D567" s="48"/>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c r="AJ567" s="46"/>
      <c r="AK567" s="46"/>
      <c r="AL567" s="46"/>
      <c r="AM567" s="46"/>
      <c r="AN567" s="46"/>
      <c r="AO567" s="46"/>
      <c r="AP567" s="46"/>
      <c r="AQ567" s="10"/>
      <c r="AR567" s="10"/>
      <c r="AS567" s="10"/>
      <c r="AT567" s="10"/>
      <c r="AU567" s="10"/>
      <c r="AV567" s="10"/>
      <c r="AW567" s="10"/>
      <c r="AX567" s="10"/>
      <c r="AY567" s="10"/>
      <c r="AZ567" s="10"/>
      <c r="BA567" s="10"/>
      <c r="BB567" s="10"/>
      <c r="BC567" s="10"/>
      <c r="BD567" s="10"/>
    </row>
    <row r="568" spans="1:56" ht="15" customHeight="1" x14ac:dyDescent="0.2">
      <c r="A568" s="45"/>
      <c r="B568" s="46"/>
      <c r="C568" s="120" t="s">
        <v>233</v>
      </c>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c r="AO568" s="120"/>
      <c r="AP568" s="120"/>
      <c r="AQ568" s="10"/>
      <c r="AR568" s="10"/>
      <c r="AS568" s="10"/>
      <c r="AT568" s="10"/>
      <c r="AU568" s="10"/>
      <c r="AV568" s="10"/>
      <c r="AW568" s="10"/>
      <c r="AX568" s="10"/>
      <c r="AY568" s="10"/>
      <c r="AZ568" s="10"/>
      <c r="BA568" s="10"/>
      <c r="BB568" s="10"/>
      <c r="BC568" s="10"/>
      <c r="BD568" s="10"/>
    </row>
    <row r="569" spans="1:56" ht="2.25" customHeight="1" x14ac:dyDescent="0.2">
      <c r="A569" s="45"/>
      <c r="B569" s="46"/>
      <c r="C569" s="46"/>
      <c r="D569" s="48"/>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c r="AJ569" s="46"/>
      <c r="AK569" s="46"/>
      <c r="AL569" s="46"/>
      <c r="AM569" s="46"/>
      <c r="AN569" s="46"/>
      <c r="AO569" s="46"/>
      <c r="AP569" s="46"/>
      <c r="AQ569" s="10"/>
      <c r="AR569" s="10"/>
      <c r="AS569" s="10"/>
      <c r="AT569" s="10"/>
      <c r="AU569" s="10"/>
      <c r="AV569" s="10"/>
      <c r="AW569" s="10"/>
      <c r="AX569" s="10"/>
      <c r="AY569" s="10"/>
      <c r="AZ569" s="10"/>
      <c r="BA569" s="10"/>
      <c r="BB569" s="10"/>
      <c r="BC569" s="10"/>
      <c r="BD569" s="10"/>
    </row>
    <row r="570" spans="1:56" ht="15" customHeight="1" x14ac:dyDescent="0.2">
      <c r="A570" s="45"/>
      <c r="B570" s="46"/>
      <c r="C570" s="121" t="s">
        <v>234</v>
      </c>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c r="AN570" s="121"/>
      <c r="AO570" s="121"/>
      <c r="AP570" s="121"/>
      <c r="AQ570" s="10"/>
      <c r="AR570" s="10"/>
      <c r="AS570" s="10"/>
      <c r="AT570" s="10"/>
      <c r="AU570" s="10"/>
      <c r="AV570" s="10"/>
      <c r="AW570" s="10"/>
      <c r="AX570" s="10"/>
      <c r="AY570" s="10"/>
      <c r="AZ570" s="10"/>
      <c r="BA570" s="10"/>
      <c r="BB570" s="10"/>
      <c r="BC570" s="10"/>
      <c r="BD570" s="10"/>
    </row>
    <row r="571" spans="1:56" ht="2.25" customHeight="1" x14ac:dyDescent="0.2">
      <c r="A571" s="45"/>
      <c r="B571" s="90"/>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89"/>
      <c r="AR571" s="89"/>
      <c r="AS571" s="89"/>
      <c r="AT571" s="89"/>
      <c r="AU571" s="89"/>
      <c r="AV571" s="89"/>
      <c r="AW571" s="89"/>
      <c r="AX571" s="89"/>
      <c r="AY571" s="89"/>
      <c r="AZ571" s="89"/>
      <c r="BA571" s="89"/>
      <c r="BB571" s="89"/>
      <c r="BC571" s="89"/>
      <c r="BD571" s="89"/>
    </row>
    <row r="572" spans="1:56" ht="15" customHeight="1" x14ac:dyDescent="0.2">
      <c r="A572" s="45"/>
      <c r="B572" s="46"/>
      <c r="C572" s="121" t="s">
        <v>235</v>
      </c>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c r="AN572" s="121"/>
      <c r="AO572" s="121"/>
      <c r="AP572" s="121"/>
      <c r="AQ572" s="10"/>
      <c r="AR572" s="10"/>
      <c r="AS572" s="10"/>
      <c r="AT572" s="10"/>
      <c r="AU572" s="10"/>
      <c r="AV572" s="10"/>
      <c r="AW572" s="10"/>
      <c r="AX572" s="10"/>
      <c r="AY572" s="10"/>
      <c r="AZ572" s="10"/>
      <c r="BA572" s="10"/>
      <c r="BB572" s="10"/>
      <c r="BC572" s="10"/>
      <c r="BD572" s="10"/>
    </row>
    <row r="573" spans="1:56" ht="15" customHeight="1" x14ac:dyDescent="0.2">
      <c r="A573" s="1"/>
      <c r="B573" s="10"/>
      <c r="C573" s="10"/>
      <c r="D573" s="67"/>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row>
    <row r="574" spans="1:56" ht="15" customHeight="1" x14ac:dyDescent="0.2">
      <c r="A574" s="17"/>
      <c r="B574" s="109" t="s">
        <v>141</v>
      </c>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c r="AH574" s="109"/>
      <c r="AI574" s="109"/>
      <c r="AJ574" s="109"/>
      <c r="AK574" s="109"/>
      <c r="AL574" s="109"/>
      <c r="AM574" s="109"/>
      <c r="AN574" s="109"/>
      <c r="AO574" s="109"/>
      <c r="AP574" s="110"/>
      <c r="AQ574" s="10"/>
      <c r="AR574" s="10"/>
      <c r="AS574" s="10"/>
      <c r="AT574" s="10"/>
      <c r="AU574" s="10"/>
      <c r="AV574" s="10"/>
      <c r="AW574" s="10"/>
      <c r="AX574" s="10"/>
      <c r="AY574" s="10"/>
      <c r="AZ574" s="10"/>
      <c r="BA574" s="10"/>
      <c r="BB574" s="10"/>
      <c r="BC574" s="10"/>
      <c r="BD574" s="10"/>
    </row>
    <row r="575" spans="1:56" ht="15" customHeight="1" x14ac:dyDescent="0.2">
      <c r="A575" s="17"/>
      <c r="B575" s="10"/>
      <c r="C575" s="10"/>
      <c r="D575" s="67"/>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row>
    <row r="576" spans="1:56" ht="60" customHeight="1" x14ac:dyDescent="0.2">
      <c r="A576" s="1">
        <v>55</v>
      </c>
      <c r="B576" s="116" t="s">
        <v>236</v>
      </c>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c r="AN576" s="122"/>
      <c r="AO576" s="122"/>
      <c r="AP576" s="122"/>
      <c r="AQ576" s="10"/>
      <c r="AR576" s="10"/>
      <c r="AS576" s="10"/>
      <c r="AT576" s="10"/>
      <c r="AU576" s="10"/>
      <c r="AV576" s="10"/>
      <c r="AW576" s="10"/>
      <c r="AX576" s="10"/>
      <c r="AY576" s="10"/>
      <c r="AZ576" s="10"/>
      <c r="BA576" s="10"/>
      <c r="BB576" s="10"/>
      <c r="BC576" s="10"/>
      <c r="BD576" s="10"/>
    </row>
    <row r="577" spans="1:56" ht="15" customHeight="1" x14ac:dyDescent="0.2">
      <c r="A577" s="1"/>
      <c r="B577" s="118" t="s">
        <v>237</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8"/>
      <c r="AL577" s="118"/>
      <c r="AM577" s="118"/>
      <c r="AN577" s="118"/>
      <c r="AO577" s="118"/>
      <c r="AP577" s="118"/>
      <c r="AQ577" s="10"/>
      <c r="AR577" s="10"/>
      <c r="AS577" s="10"/>
      <c r="AT577" s="10"/>
      <c r="AU577" s="10"/>
      <c r="AV577" s="10"/>
      <c r="AW577" s="10"/>
      <c r="AX577" s="10"/>
      <c r="AY577" s="10"/>
      <c r="AZ577" s="10"/>
      <c r="BA577" s="10"/>
      <c r="BB577" s="10"/>
      <c r="BC577" s="10"/>
      <c r="BD577" s="10"/>
    </row>
    <row r="578" spans="1:56" ht="15" customHeight="1" x14ac:dyDescent="0.2">
      <c r="A578" s="17"/>
      <c r="B578" s="10"/>
      <c r="C578" s="10"/>
      <c r="D578" s="67"/>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row>
    <row r="579" spans="1:56" ht="15" customHeight="1" x14ac:dyDescent="0.2">
      <c r="A579" s="17"/>
      <c r="B579" s="123" t="s">
        <v>142</v>
      </c>
      <c r="C579" s="123"/>
      <c r="D579" s="123"/>
      <c r="E579" s="123"/>
      <c r="F579" s="123"/>
      <c r="G579" s="123"/>
      <c r="H579" s="123"/>
      <c r="I579" s="123"/>
      <c r="J579" s="123"/>
      <c r="K579" s="123"/>
      <c r="L579" s="123"/>
      <c r="M579" s="123"/>
      <c r="N579" s="10"/>
      <c r="O579" s="124" t="s">
        <v>53</v>
      </c>
      <c r="P579" s="125"/>
      <c r="Q579" s="41"/>
      <c r="R579" s="41"/>
      <c r="S579" s="96"/>
      <c r="T579" s="124" t="s">
        <v>54</v>
      </c>
      <c r="U579" s="124"/>
      <c r="V579" s="125"/>
      <c r="W579" s="41"/>
      <c r="X579" s="41"/>
      <c r="Y579" s="97"/>
      <c r="Z579" s="124" t="s">
        <v>55</v>
      </c>
      <c r="AA579" s="124"/>
      <c r="AB579" s="41"/>
      <c r="AC579" s="41"/>
      <c r="AD579" s="41"/>
      <c r="AE579" s="41"/>
      <c r="AF579" s="96"/>
      <c r="AG579" s="96"/>
      <c r="AH579" s="96"/>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row>
    <row r="580" spans="1:56" ht="15" customHeight="1" x14ac:dyDescent="0.2">
      <c r="A580" s="17"/>
      <c r="B580" s="10"/>
      <c r="C580" s="10"/>
      <c r="D580" s="67"/>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row>
    <row r="581" spans="1:56" ht="15" customHeight="1" x14ac:dyDescent="0.2">
      <c r="A581" s="17"/>
      <c r="B581" s="139" t="s">
        <v>143</v>
      </c>
      <c r="C581" s="139"/>
      <c r="D581" s="139"/>
      <c r="E581" s="139"/>
      <c r="F581" s="139"/>
      <c r="G581" s="139"/>
      <c r="H581" s="139"/>
      <c r="I581" s="139"/>
      <c r="J581" s="139"/>
      <c r="K581" s="139"/>
      <c r="L581" s="139"/>
      <c r="M581" s="139"/>
      <c r="N581" s="10"/>
      <c r="O581" s="126"/>
      <c r="P581" s="127"/>
      <c r="Q581" s="127"/>
      <c r="R581" s="127"/>
      <c r="S581" s="127"/>
      <c r="T581" s="127"/>
      <c r="U581" s="127"/>
      <c r="V581" s="127"/>
      <c r="W581" s="127"/>
      <c r="X581" s="127"/>
      <c r="Y581" s="127"/>
      <c r="Z581" s="127"/>
      <c r="AA581" s="127"/>
      <c r="AB581" s="127"/>
      <c r="AC581" s="127"/>
      <c r="AD581" s="127"/>
      <c r="AE581" s="127"/>
      <c r="AF581" s="127"/>
      <c r="AG581" s="127"/>
      <c r="AH581" s="128"/>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row>
    <row r="582" spans="1:56" ht="15" customHeight="1" x14ac:dyDescent="0.2">
      <c r="A582" s="17"/>
      <c r="B582" s="139"/>
      <c r="C582" s="139"/>
      <c r="D582" s="139"/>
      <c r="E582" s="139"/>
      <c r="F582" s="139"/>
      <c r="G582" s="139"/>
      <c r="H582" s="139"/>
      <c r="I582" s="139"/>
      <c r="J582" s="139"/>
      <c r="K582" s="139"/>
      <c r="L582" s="139"/>
      <c r="M582" s="139"/>
      <c r="N582" s="10"/>
      <c r="O582" s="129"/>
      <c r="P582" s="130"/>
      <c r="Q582" s="130"/>
      <c r="R582" s="130"/>
      <c r="S582" s="130"/>
      <c r="T582" s="130"/>
      <c r="U582" s="130"/>
      <c r="V582" s="130"/>
      <c r="W582" s="130"/>
      <c r="X582" s="130"/>
      <c r="Y582" s="130"/>
      <c r="Z582" s="130"/>
      <c r="AA582" s="130"/>
      <c r="AB582" s="130"/>
      <c r="AC582" s="130"/>
      <c r="AD582" s="130"/>
      <c r="AE582" s="130"/>
      <c r="AF582" s="130"/>
      <c r="AG582" s="130"/>
      <c r="AH582" s="131"/>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row>
    <row r="583" spans="1:56" ht="15" customHeight="1" x14ac:dyDescent="0.2">
      <c r="A583" s="17"/>
      <c r="B583" s="139"/>
      <c r="C583" s="139"/>
      <c r="D583" s="139"/>
      <c r="E583" s="139"/>
      <c r="F583" s="139"/>
      <c r="G583" s="139"/>
      <c r="H583" s="139"/>
      <c r="I583" s="139"/>
      <c r="J583" s="139"/>
      <c r="K583" s="139"/>
      <c r="L583" s="139"/>
      <c r="M583" s="139"/>
      <c r="N583" s="10"/>
      <c r="O583" s="129"/>
      <c r="P583" s="130"/>
      <c r="Q583" s="130"/>
      <c r="R583" s="130"/>
      <c r="S583" s="130"/>
      <c r="T583" s="130"/>
      <c r="U583" s="130"/>
      <c r="V583" s="130"/>
      <c r="W583" s="130"/>
      <c r="X583" s="130"/>
      <c r="Y583" s="130"/>
      <c r="Z583" s="130"/>
      <c r="AA583" s="130"/>
      <c r="AB583" s="130"/>
      <c r="AC583" s="130"/>
      <c r="AD583" s="130"/>
      <c r="AE583" s="130"/>
      <c r="AF583" s="130"/>
      <c r="AG583" s="130"/>
      <c r="AH583" s="131"/>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row>
    <row r="584" spans="1:56" ht="15" customHeight="1" x14ac:dyDescent="0.2">
      <c r="A584" s="17"/>
      <c r="B584" s="139"/>
      <c r="C584" s="139"/>
      <c r="D584" s="139"/>
      <c r="E584" s="139"/>
      <c r="F584" s="139"/>
      <c r="G584" s="139"/>
      <c r="H584" s="139"/>
      <c r="I584" s="139"/>
      <c r="J584" s="139"/>
      <c r="K584" s="139"/>
      <c r="L584" s="139"/>
      <c r="M584" s="139"/>
      <c r="N584" s="10"/>
      <c r="O584" s="129"/>
      <c r="P584" s="130"/>
      <c r="Q584" s="130"/>
      <c r="R584" s="130"/>
      <c r="S584" s="130"/>
      <c r="T584" s="130"/>
      <c r="U584" s="130"/>
      <c r="V584" s="130"/>
      <c r="W584" s="130"/>
      <c r="X584" s="130"/>
      <c r="Y584" s="130"/>
      <c r="Z584" s="130"/>
      <c r="AA584" s="130"/>
      <c r="AB584" s="130"/>
      <c r="AC584" s="130"/>
      <c r="AD584" s="130"/>
      <c r="AE584" s="130"/>
      <c r="AF584" s="130"/>
      <c r="AG584" s="130"/>
      <c r="AH584" s="131"/>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row>
    <row r="585" spans="1:56" ht="15" customHeight="1" x14ac:dyDescent="0.2">
      <c r="A585" s="17"/>
      <c r="B585" s="139"/>
      <c r="C585" s="139"/>
      <c r="D585" s="139"/>
      <c r="E585" s="139"/>
      <c r="F585" s="139"/>
      <c r="G585" s="139"/>
      <c r="H585" s="139"/>
      <c r="I585" s="139"/>
      <c r="J585" s="139"/>
      <c r="K585" s="139"/>
      <c r="L585" s="139"/>
      <c r="M585" s="139"/>
      <c r="N585" s="10"/>
      <c r="O585" s="132"/>
      <c r="P585" s="133"/>
      <c r="Q585" s="133"/>
      <c r="R585" s="133"/>
      <c r="S585" s="133"/>
      <c r="T585" s="133"/>
      <c r="U585" s="133"/>
      <c r="V585" s="133"/>
      <c r="W585" s="133"/>
      <c r="X585" s="133"/>
      <c r="Y585" s="133"/>
      <c r="Z585" s="133"/>
      <c r="AA585" s="133"/>
      <c r="AB585" s="133"/>
      <c r="AC585" s="133"/>
      <c r="AD585" s="133"/>
      <c r="AE585" s="133"/>
      <c r="AF585" s="133"/>
      <c r="AG585" s="133"/>
      <c r="AH585" s="134"/>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row>
    <row r="586" spans="1:56" ht="2.25" customHeight="1" x14ac:dyDescent="0.2">
      <c r="A586" s="17"/>
      <c r="B586" s="10"/>
      <c r="C586" s="10"/>
      <c r="D586" s="67"/>
      <c r="E586" s="10"/>
      <c r="F586" s="10"/>
      <c r="G586" s="10"/>
      <c r="H586" s="10"/>
      <c r="I586" s="10"/>
      <c r="J586" s="10"/>
      <c r="K586" s="10"/>
      <c r="L586" s="10"/>
      <c r="M586" s="10"/>
      <c r="N586" s="10"/>
      <c r="O586" s="54"/>
      <c r="P586" s="54"/>
      <c r="Q586" s="54"/>
      <c r="R586" s="54"/>
      <c r="S586" s="54"/>
      <c r="T586" s="54"/>
      <c r="U586" s="54"/>
      <c r="V586" s="54"/>
      <c r="W586" s="54"/>
      <c r="X586" s="54"/>
      <c r="Y586" s="54"/>
      <c r="Z586" s="54"/>
      <c r="AA586" s="54"/>
      <c r="AB586" s="54"/>
      <c r="AC586" s="54"/>
      <c r="AD586" s="54"/>
      <c r="AE586" s="54"/>
      <c r="AF586" s="54"/>
      <c r="AG586" s="54"/>
      <c r="AH586" s="54"/>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row>
    <row r="587" spans="1:56" ht="15" customHeight="1" x14ac:dyDescent="0.2">
      <c r="A587" s="17"/>
      <c r="B587" s="135" t="s">
        <v>59</v>
      </c>
      <c r="C587" s="135"/>
      <c r="D587" s="135"/>
      <c r="E587" s="135"/>
      <c r="F587" s="135"/>
      <c r="G587" s="135"/>
      <c r="H587" s="135"/>
      <c r="I587" s="135"/>
      <c r="J587" s="135"/>
      <c r="K587" s="135"/>
      <c r="L587" s="135"/>
      <c r="M587" s="135"/>
      <c r="N587" s="10"/>
      <c r="O587" s="136"/>
      <c r="P587" s="137"/>
      <c r="Q587" s="137"/>
      <c r="R587" s="137"/>
      <c r="S587" s="137"/>
      <c r="T587" s="137"/>
      <c r="U587" s="137"/>
      <c r="V587" s="137"/>
      <c r="W587" s="137"/>
      <c r="X587" s="137"/>
      <c r="Y587" s="137"/>
      <c r="Z587" s="137"/>
      <c r="AA587" s="137"/>
      <c r="AB587" s="137"/>
      <c r="AC587" s="137"/>
      <c r="AD587" s="137"/>
      <c r="AE587" s="137"/>
      <c r="AF587" s="137"/>
      <c r="AG587" s="137"/>
      <c r="AH587" s="138"/>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row>
    <row r="588" spans="1:56" ht="2.25" customHeight="1" x14ac:dyDescent="0.2">
      <c r="A588" s="10"/>
      <c r="B588" s="10"/>
      <c r="C588" s="10"/>
      <c r="D588" s="67"/>
      <c r="E588" s="10"/>
      <c r="F588" s="10"/>
      <c r="G588" s="10"/>
      <c r="H588" s="10"/>
      <c r="I588" s="10"/>
      <c r="J588" s="10"/>
      <c r="K588" s="10"/>
      <c r="L588" s="10"/>
      <c r="M588" s="10"/>
      <c r="N588" s="10"/>
      <c r="O588" s="54"/>
      <c r="P588" s="54"/>
      <c r="Q588" s="54"/>
      <c r="R588" s="54"/>
      <c r="S588" s="54"/>
      <c r="T588" s="54"/>
      <c r="U588" s="54"/>
      <c r="V588" s="54"/>
      <c r="W588" s="54"/>
      <c r="X588" s="54"/>
      <c r="Y588" s="54"/>
      <c r="Z588" s="54"/>
      <c r="AA588" s="54"/>
      <c r="AB588" s="54"/>
      <c r="AC588" s="54"/>
      <c r="AD588" s="54"/>
      <c r="AE588" s="54"/>
      <c r="AF588" s="54"/>
      <c r="AG588" s="54"/>
      <c r="AH588" s="54"/>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row>
    <row r="589" spans="1:56" ht="15" customHeight="1" x14ac:dyDescent="0.2">
      <c r="A589" s="17"/>
      <c r="B589" s="135" t="s">
        <v>144</v>
      </c>
      <c r="C589" s="135"/>
      <c r="D589" s="135"/>
      <c r="E589" s="135"/>
      <c r="F589" s="135"/>
      <c r="G589" s="135"/>
      <c r="H589" s="135"/>
      <c r="I589" s="135"/>
      <c r="J589" s="135"/>
      <c r="K589" s="135"/>
      <c r="L589" s="135"/>
      <c r="M589" s="135"/>
      <c r="N589" s="10"/>
      <c r="O589" s="136"/>
      <c r="P589" s="137"/>
      <c r="Q589" s="137"/>
      <c r="R589" s="137"/>
      <c r="S589" s="137"/>
      <c r="T589" s="137"/>
      <c r="U589" s="137"/>
      <c r="V589" s="137"/>
      <c r="W589" s="137"/>
      <c r="X589" s="137"/>
      <c r="Y589" s="137"/>
      <c r="Z589" s="137"/>
      <c r="AA589" s="137"/>
      <c r="AB589" s="137"/>
      <c r="AC589" s="137"/>
      <c r="AD589" s="137"/>
      <c r="AE589" s="137"/>
      <c r="AF589" s="137"/>
      <c r="AG589" s="137"/>
      <c r="AH589" s="138"/>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row>
    <row r="590" spans="1:56" ht="15" customHeight="1" x14ac:dyDescent="0.2">
      <c r="A590" s="17"/>
      <c r="B590" s="10"/>
      <c r="C590" s="10"/>
      <c r="D590" s="67"/>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row>
    <row r="591" spans="1:56" ht="15" customHeight="1" x14ac:dyDescent="0.2">
      <c r="A591" s="17"/>
      <c r="B591" s="109" t="s">
        <v>145</v>
      </c>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10"/>
      <c r="AQ591" s="10"/>
      <c r="AR591" s="10"/>
      <c r="AS591" s="10"/>
      <c r="AT591" s="10"/>
      <c r="AU591" s="10"/>
      <c r="AV591" s="10"/>
      <c r="AW591" s="10"/>
      <c r="AX591" s="10"/>
      <c r="AY591" s="10"/>
      <c r="AZ591" s="10"/>
      <c r="BA591" s="10"/>
      <c r="BB591" s="10"/>
      <c r="BC591" s="10"/>
      <c r="BD591" s="10"/>
    </row>
    <row r="592" spans="1:56" ht="15" customHeight="1" x14ac:dyDescent="0.2">
      <c r="A592" s="17"/>
      <c r="B592" s="10"/>
      <c r="C592" s="10"/>
      <c r="D592" s="67"/>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row>
    <row r="593" spans="1:56" ht="15" customHeight="1" x14ac:dyDescent="0.2">
      <c r="A593" s="17">
        <v>56</v>
      </c>
      <c r="B593" s="111" t="s">
        <v>238</v>
      </c>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c r="AH593" s="111"/>
      <c r="AI593" s="111"/>
      <c r="AJ593" s="111"/>
      <c r="AK593" s="111"/>
      <c r="AL593" s="111"/>
      <c r="AM593" s="111"/>
      <c r="AN593" s="111"/>
      <c r="AO593" s="111"/>
      <c r="AP593" s="111"/>
      <c r="AQ593" s="10"/>
      <c r="AR593" s="10"/>
      <c r="AS593" s="10"/>
      <c r="AT593" s="10"/>
      <c r="AU593" s="10"/>
      <c r="AV593" s="10"/>
      <c r="AW593" s="10"/>
      <c r="AX593" s="10"/>
      <c r="AY593" s="10"/>
      <c r="AZ593" s="10"/>
      <c r="BA593" s="10"/>
      <c r="BB593" s="10"/>
      <c r="BC593" s="10"/>
      <c r="BD593" s="10"/>
    </row>
    <row r="594" spans="1:56" ht="30" customHeight="1" x14ac:dyDescent="0.2">
      <c r="A594" s="17"/>
      <c r="B594" s="112" t="s">
        <v>239</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3"/>
      <c r="AL594" s="113"/>
      <c r="AM594" s="113"/>
      <c r="AN594" s="113"/>
      <c r="AO594" s="113"/>
      <c r="AP594" s="63"/>
      <c r="AQ594" s="10"/>
      <c r="AR594" s="10"/>
      <c r="AS594" s="10"/>
      <c r="AT594" s="10"/>
      <c r="AU594" s="10"/>
      <c r="AV594" s="10"/>
      <c r="AW594" s="10"/>
      <c r="AX594" s="10"/>
      <c r="AY594" s="10"/>
      <c r="AZ594" s="10"/>
      <c r="BA594" s="10"/>
      <c r="BB594" s="10"/>
      <c r="BC594" s="10"/>
      <c r="BD594" s="10"/>
    </row>
    <row r="595" spans="1:56" ht="15" customHeight="1" x14ac:dyDescent="0.2">
      <c r="A595" s="17"/>
      <c r="B595" s="114" t="s">
        <v>146</v>
      </c>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c r="AO595" s="114"/>
      <c r="AP595" s="114"/>
      <c r="AQ595" s="10"/>
      <c r="AR595" s="10"/>
      <c r="AS595" s="10"/>
      <c r="AT595" s="10"/>
      <c r="AU595" s="10"/>
      <c r="AV595" s="10"/>
      <c r="AW595" s="10"/>
      <c r="AX595" s="10"/>
      <c r="AY595" s="10"/>
      <c r="AZ595" s="10"/>
      <c r="BA595" s="10"/>
      <c r="BB595" s="10"/>
      <c r="BC595" s="10"/>
      <c r="BD595" s="10"/>
    </row>
    <row r="596" spans="1:56" ht="12.75" x14ac:dyDescent="0.2">
      <c r="A596" s="1"/>
      <c r="B596" s="10"/>
      <c r="C596" s="10"/>
      <c r="D596" s="67"/>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row>
    <row r="597" spans="1:56" ht="15" hidden="1" customHeight="1" x14ac:dyDescent="0.2">
      <c r="A597" s="1"/>
      <c r="B597" s="10"/>
      <c r="C597" s="10"/>
      <c r="D597" s="67"/>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row>
    <row r="598" spans="1:56" ht="15" hidden="1" customHeight="1" x14ac:dyDescent="0.2">
      <c r="A598" s="1"/>
      <c r="B598" s="10"/>
      <c r="C598" s="10"/>
      <c r="D598" s="67"/>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row>
    <row r="599" spans="1:56" ht="15" hidden="1" customHeight="1" x14ac:dyDescent="0.2"/>
    <row r="600" spans="1:56" ht="15" hidden="1" customHeight="1" x14ac:dyDescent="0.2"/>
    <row r="601" spans="1:56" ht="15" hidden="1" customHeight="1" x14ac:dyDescent="0.2"/>
    <row r="602" spans="1:56" ht="15" hidden="1" customHeight="1" x14ac:dyDescent="0.2"/>
    <row r="603" spans="1:56" ht="15" hidden="1" customHeight="1" x14ac:dyDescent="0.2"/>
    <row r="604" spans="1:56" ht="15" hidden="1" customHeight="1" x14ac:dyDescent="0.2"/>
    <row r="605" spans="1:56" ht="15" hidden="1" customHeight="1" x14ac:dyDescent="0.2"/>
    <row r="606" spans="1:56" ht="15" hidden="1" customHeight="1" x14ac:dyDescent="0.2"/>
    <row r="607" spans="1:56" ht="15" hidden="1" customHeight="1" x14ac:dyDescent="0.2"/>
    <row r="608" spans="1:56"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sheetData>
  <sheetProtection algorithmName="SHA-512" hashValue="2QlJG48C4lmVXEuTyhHW16Ii1QFDBT9uS4jPE5dVEzl74qC6x57St93xYyF9nXGgU5LZtoM2S4ewiPt4GakulQ==" saltValue="5689psKNCGefe2yjC2mAxQ==" spinCount="100000" sheet="1" objects="1" scenarios="1"/>
  <mergeCells count="506">
    <mergeCell ref="B555:AP555"/>
    <mergeCell ref="B52:AP52"/>
    <mergeCell ref="C67:AP67"/>
    <mergeCell ref="Q73:AK73"/>
    <mergeCell ref="AM73:AP73"/>
    <mergeCell ref="Q75:T75"/>
    <mergeCell ref="V75:AP75"/>
    <mergeCell ref="C125:AP125"/>
    <mergeCell ref="C133:AP133"/>
    <mergeCell ref="B102:O102"/>
    <mergeCell ref="B104:O104"/>
    <mergeCell ref="B106:O106"/>
    <mergeCell ref="B83:O83"/>
    <mergeCell ref="Q85:T85"/>
    <mergeCell ref="Q112:AP112"/>
    <mergeCell ref="B114:O114"/>
    <mergeCell ref="C184:AP184"/>
    <mergeCell ref="B178:AP178"/>
    <mergeCell ref="B129:AP129"/>
    <mergeCell ref="AM83:AP83"/>
    <mergeCell ref="B112:O112"/>
    <mergeCell ref="B488:AP488"/>
    <mergeCell ref="Q490:X490"/>
    <mergeCell ref="Z490:AI490"/>
    <mergeCell ref="B20:AP21"/>
    <mergeCell ref="B13:AP13"/>
    <mergeCell ref="B28:AP28"/>
    <mergeCell ref="B6:AP6"/>
    <mergeCell ref="B2:AF4"/>
    <mergeCell ref="B15:AP16"/>
    <mergeCell ref="AE38:AP38"/>
    <mergeCell ref="AE36:AP36"/>
    <mergeCell ref="H11:I11"/>
    <mergeCell ref="C36:N36"/>
    <mergeCell ref="C32:N32"/>
    <mergeCell ref="J11:Q11"/>
    <mergeCell ref="J25:AP25"/>
    <mergeCell ref="B25:C25"/>
    <mergeCell ref="D25:I25"/>
    <mergeCell ref="B26:AP26"/>
    <mergeCell ref="B23:AP23"/>
    <mergeCell ref="AH8:AP8"/>
    <mergeCell ref="AH9:AP9"/>
    <mergeCell ref="AI10:AP11"/>
    <mergeCell ref="AG2:AP2"/>
    <mergeCell ref="AH7:AP7"/>
    <mergeCell ref="B30:AP30"/>
    <mergeCell ref="Q32:AB32"/>
    <mergeCell ref="B42:AP42"/>
    <mergeCell ref="C44:AP44"/>
    <mergeCell ref="C50:AP50"/>
    <mergeCell ref="B40:AP40"/>
    <mergeCell ref="B34:AP34"/>
    <mergeCell ref="B81:O81"/>
    <mergeCell ref="Q81:AP81"/>
    <mergeCell ref="B73:O73"/>
    <mergeCell ref="B75:O75"/>
    <mergeCell ref="B69:AP69"/>
    <mergeCell ref="Q38:AB38"/>
    <mergeCell ref="Q36:AB36"/>
    <mergeCell ref="B79:AP79"/>
    <mergeCell ref="C54:AP54"/>
    <mergeCell ref="C59:AP59"/>
    <mergeCell ref="C65:V65"/>
    <mergeCell ref="X65:AA65"/>
    <mergeCell ref="AC65:AF65"/>
    <mergeCell ref="AH65:AK65"/>
    <mergeCell ref="AM65:AP65"/>
    <mergeCell ref="AE32:AP32"/>
    <mergeCell ref="B18:AP18"/>
    <mergeCell ref="B589:M589"/>
    <mergeCell ref="O589:AH589"/>
    <mergeCell ref="B58:AP58"/>
    <mergeCell ref="C38:N38"/>
    <mergeCell ref="C46:J46"/>
    <mergeCell ref="C48:T48"/>
    <mergeCell ref="C61:AP61"/>
    <mergeCell ref="B63:AP63"/>
    <mergeCell ref="C275:AP275"/>
    <mergeCell ref="C277:AP277"/>
    <mergeCell ref="Q114:AP114"/>
    <mergeCell ref="B116:O116"/>
    <mergeCell ref="B71:O71"/>
    <mergeCell ref="Q71:AP71"/>
    <mergeCell ref="C56:AP56"/>
    <mergeCell ref="B77:O77"/>
    <mergeCell ref="B118:O118"/>
    <mergeCell ref="C174:AP174"/>
    <mergeCell ref="C166:AC166"/>
    <mergeCell ref="Q83:AK83"/>
    <mergeCell ref="B85:O85"/>
    <mergeCell ref="V85:AP85"/>
    <mergeCell ref="B492:O492"/>
    <mergeCell ref="Q492:V492"/>
    <mergeCell ref="W492:X492"/>
    <mergeCell ref="Z492:AG492"/>
    <mergeCell ref="AH492:AI492"/>
    <mergeCell ref="B375:O375"/>
    <mergeCell ref="B381:O381"/>
    <mergeCell ref="B90:O90"/>
    <mergeCell ref="Q90:AP90"/>
    <mergeCell ref="B92:O92"/>
    <mergeCell ref="Q92:AK92"/>
    <mergeCell ref="AM92:AP92"/>
    <mergeCell ref="B94:O94"/>
    <mergeCell ref="Q94:T94"/>
    <mergeCell ref="V94:AP94"/>
    <mergeCell ref="B96:O96"/>
    <mergeCell ref="Q96:AP96"/>
    <mergeCell ref="B98:AP98"/>
    <mergeCell ref="B100:O100"/>
    <mergeCell ref="Q100:AP100"/>
    <mergeCell ref="Q102:AK102"/>
    <mergeCell ref="AM102:AP102"/>
    <mergeCell ref="B127:AP127"/>
    <mergeCell ref="Q104:T104"/>
    <mergeCell ref="X395:AN396"/>
    <mergeCell ref="B398:E398"/>
    <mergeCell ref="I398:N398"/>
    <mergeCell ref="B415:E415"/>
    <mergeCell ref="G415:L415"/>
    <mergeCell ref="M415:N415"/>
    <mergeCell ref="P415:S415"/>
    <mergeCell ref="X415:AC415"/>
    <mergeCell ref="AD415:AE415"/>
    <mergeCell ref="B406:E406"/>
    <mergeCell ref="I406:N406"/>
    <mergeCell ref="S406:V406"/>
    <mergeCell ref="AF406:AK406"/>
    <mergeCell ref="AL406:AM406"/>
    <mergeCell ref="B408:AP409"/>
    <mergeCell ref="B412:E413"/>
    <mergeCell ref="AG415:AJ415"/>
    <mergeCell ref="Q381:V381"/>
    <mergeCell ref="W381:X381"/>
    <mergeCell ref="A383:AP383"/>
    <mergeCell ref="B384:AP384"/>
    <mergeCell ref="B386:AP386"/>
    <mergeCell ref="B388:AP389"/>
    <mergeCell ref="G412:N413"/>
    <mergeCell ref="P412:S413"/>
    <mergeCell ref="U412:AE413"/>
    <mergeCell ref="AG412:AO413"/>
    <mergeCell ref="S398:V398"/>
    <mergeCell ref="AF398:AK398"/>
    <mergeCell ref="AL398:AM398"/>
    <mergeCell ref="B400:E400"/>
    <mergeCell ref="I400:N400"/>
    <mergeCell ref="S400:V400"/>
    <mergeCell ref="AF400:AK400"/>
    <mergeCell ref="AL400:AM400"/>
    <mergeCell ref="B410:AP410"/>
    <mergeCell ref="B391:AP392"/>
    <mergeCell ref="B393:AP393"/>
    <mergeCell ref="B395:F396"/>
    <mergeCell ref="I395:Q396"/>
    <mergeCell ref="S395:V396"/>
    <mergeCell ref="A87:AP87"/>
    <mergeCell ref="B88:AP88"/>
    <mergeCell ref="B144:O144"/>
    <mergeCell ref="Q144:AP144"/>
    <mergeCell ref="B146:O146"/>
    <mergeCell ref="Q146:AP146"/>
    <mergeCell ref="B148:O148"/>
    <mergeCell ref="Q148:AP148"/>
    <mergeCell ref="V104:AP104"/>
    <mergeCell ref="Q106:AP106"/>
    <mergeCell ref="B108:AP108"/>
    <mergeCell ref="B110:O110"/>
    <mergeCell ref="Q110:AP110"/>
    <mergeCell ref="Q116:V116"/>
    <mergeCell ref="W116:X116"/>
    <mergeCell ref="Z116:AE116"/>
    <mergeCell ref="AF116:AG116"/>
    <mergeCell ref="AI116:AN116"/>
    <mergeCell ref="AO116:AP116"/>
    <mergeCell ref="Q118:R118"/>
    <mergeCell ref="V118:X118"/>
    <mergeCell ref="AB118:AC118"/>
    <mergeCell ref="B120:AP121"/>
    <mergeCell ref="C123:AP123"/>
    <mergeCell ref="C204:AP204"/>
    <mergeCell ref="B170:AP170"/>
    <mergeCell ref="C182:AP182"/>
    <mergeCell ref="B162:AP163"/>
    <mergeCell ref="B158:AP158"/>
    <mergeCell ref="C154:G154"/>
    <mergeCell ref="C156:G156"/>
    <mergeCell ref="C131:AP131"/>
    <mergeCell ref="A135:A136"/>
    <mergeCell ref="B135:AP136"/>
    <mergeCell ref="B138:O138"/>
    <mergeCell ref="Q138:AP138"/>
    <mergeCell ref="B140:O140"/>
    <mergeCell ref="Q140:AK140"/>
    <mergeCell ref="AM140:AP140"/>
    <mergeCell ref="B142:O142"/>
    <mergeCell ref="Q142:T142"/>
    <mergeCell ref="V142:AP142"/>
    <mergeCell ref="B296:AP296"/>
    <mergeCell ref="B297:AP297"/>
    <mergeCell ref="B299:E299"/>
    <mergeCell ref="B301:AP301"/>
    <mergeCell ref="C279:AP279"/>
    <mergeCell ref="J283:AP283"/>
    <mergeCell ref="B285:AP286"/>
    <mergeCell ref="B259:AP259"/>
    <mergeCell ref="B150:AP152"/>
    <mergeCell ref="AD165:AP165"/>
    <mergeCell ref="A167:AP167"/>
    <mergeCell ref="B168:AP168"/>
    <mergeCell ref="C172:AP172"/>
    <mergeCell ref="B176:AP176"/>
    <mergeCell ref="C180:AP180"/>
    <mergeCell ref="B186:AP186"/>
    <mergeCell ref="B188:AP188"/>
    <mergeCell ref="B190:AP190"/>
    <mergeCell ref="C192:AP192"/>
    <mergeCell ref="C194:AP194"/>
    <mergeCell ref="B196:AP196"/>
    <mergeCell ref="B198:AP198"/>
    <mergeCell ref="C200:AP200"/>
    <mergeCell ref="C202:AP202"/>
    <mergeCell ref="B212:AP212"/>
    <mergeCell ref="C281:AP281"/>
    <mergeCell ref="B303:AR303"/>
    <mergeCell ref="B305:AP305"/>
    <mergeCell ref="C206:AP206"/>
    <mergeCell ref="C208:AP208"/>
    <mergeCell ref="C210:H210"/>
    <mergeCell ref="I210:AG210"/>
    <mergeCell ref="B214:AP227"/>
    <mergeCell ref="B229:AP229"/>
    <mergeCell ref="B230:AP230"/>
    <mergeCell ref="B232:AP246"/>
    <mergeCell ref="B248:AP248"/>
    <mergeCell ref="B250:D250"/>
    <mergeCell ref="H250:I250"/>
    <mergeCell ref="B252:AP252"/>
    <mergeCell ref="B254:AP254"/>
    <mergeCell ref="B256:C256"/>
    <mergeCell ref="E256:I256"/>
    <mergeCell ref="A258:AP258"/>
    <mergeCell ref="W261:AE261"/>
    <mergeCell ref="AF261:AG261"/>
    <mergeCell ref="B263:AP263"/>
    <mergeCell ref="C265:AP265"/>
    <mergeCell ref="B267:AP268"/>
    <mergeCell ref="B273:AP273"/>
    <mergeCell ref="B350:O351"/>
    <mergeCell ref="B355:AP355"/>
    <mergeCell ref="B357:E357"/>
    <mergeCell ref="B359:AP359"/>
    <mergeCell ref="B361:E361"/>
    <mergeCell ref="B363:AP363"/>
    <mergeCell ref="B365:AP366"/>
    <mergeCell ref="Q351:T351"/>
    <mergeCell ref="B353:O353"/>
    <mergeCell ref="Q353:T353"/>
    <mergeCell ref="B307:AP319"/>
    <mergeCell ref="B321:AP321"/>
    <mergeCell ref="B323:AP323"/>
    <mergeCell ref="B325:AP336"/>
    <mergeCell ref="B339:AP339"/>
    <mergeCell ref="B341:AP341"/>
    <mergeCell ref="B343:AP343"/>
    <mergeCell ref="B345:AP345"/>
    <mergeCell ref="B347:O348"/>
    <mergeCell ref="Q348:T348"/>
    <mergeCell ref="B292:AP292"/>
    <mergeCell ref="B294:E294"/>
    <mergeCell ref="B368:AP368"/>
    <mergeCell ref="B370:O371"/>
    <mergeCell ref="Q371:V371"/>
    <mergeCell ref="W371:X371"/>
    <mergeCell ref="Q373:V373"/>
    <mergeCell ref="W373:X373"/>
    <mergeCell ref="Q375:V375"/>
    <mergeCell ref="W375:X375"/>
    <mergeCell ref="B379:O379"/>
    <mergeCell ref="B373:O373"/>
    <mergeCell ref="B377:AP377"/>
    <mergeCell ref="Q379:V379"/>
    <mergeCell ref="W379:X379"/>
    <mergeCell ref="B417:E417"/>
    <mergeCell ref="G417:L417"/>
    <mergeCell ref="M417:N417"/>
    <mergeCell ref="P417:S417"/>
    <mergeCell ref="B402:E402"/>
    <mergeCell ref="I402:N402"/>
    <mergeCell ref="S402:V402"/>
    <mergeCell ref="AF402:AK402"/>
    <mergeCell ref="AL402:AM402"/>
    <mergeCell ref="B404:E404"/>
    <mergeCell ref="I404:N404"/>
    <mergeCell ref="S404:V404"/>
    <mergeCell ref="AF404:AK404"/>
    <mergeCell ref="AL404:AM404"/>
    <mergeCell ref="X417:AC417"/>
    <mergeCell ref="AD417:AE417"/>
    <mergeCell ref="AG417:AJ417"/>
    <mergeCell ref="B419:AJ419"/>
    <mergeCell ref="B433:O433"/>
    <mergeCell ref="Q433:V433"/>
    <mergeCell ref="W433:X433"/>
    <mergeCell ref="AK419:AN419"/>
    <mergeCell ref="AO419:AP419"/>
    <mergeCell ref="B450:U450"/>
    <mergeCell ref="V450:AL450"/>
    <mergeCell ref="B421:AP421"/>
    <mergeCell ref="B423:O423"/>
    <mergeCell ref="Q423:V423"/>
    <mergeCell ref="W423:X423"/>
    <mergeCell ref="B425:O425"/>
    <mergeCell ref="Q425:V425"/>
    <mergeCell ref="W425:X425"/>
    <mergeCell ref="B427:O427"/>
    <mergeCell ref="Q427:V427"/>
    <mergeCell ref="W427:X427"/>
    <mergeCell ref="B429:O429"/>
    <mergeCell ref="Q429:V429"/>
    <mergeCell ref="W429:X429"/>
    <mergeCell ref="B431:O431"/>
    <mergeCell ref="Q431:V431"/>
    <mergeCell ref="W431:X431"/>
    <mergeCell ref="B435:AP435"/>
    <mergeCell ref="B437:O437"/>
    <mergeCell ref="Q437:V437"/>
    <mergeCell ref="B456:O456"/>
    <mergeCell ref="Q456:V456"/>
    <mergeCell ref="W456:X456"/>
    <mergeCell ref="Z456:AE456"/>
    <mergeCell ref="AF456:AG456"/>
    <mergeCell ref="AI456:AM456"/>
    <mergeCell ref="B445:AO445"/>
    <mergeCell ref="B447:AP447"/>
    <mergeCell ref="B449:AP449"/>
    <mergeCell ref="B443:O443"/>
    <mergeCell ref="Q443:V443"/>
    <mergeCell ref="W443:X443"/>
    <mergeCell ref="W437:X437"/>
    <mergeCell ref="B439:O439"/>
    <mergeCell ref="Q439:V439"/>
    <mergeCell ref="W439:X439"/>
    <mergeCell ref="B441:O441"/>
    <mergeCell ref="Q441:V441"/>
    <mergeCell ref="W441:X441"/>
    <mergeCell ref="B458:AP458"/>
    <mergeCell ref="Q460:X460"/>
    <mergeCell ref="Z460:AI460"/>
    <mergeCell ref="Q452:X452"/>
    <mergeCell ref="Z452:AD452"/>
    <mergeCell ref="AI452:AO452"/>
    <mergeCell ref="B454:O454"/>
    <mergeCell ref="Q454:V454"/>
    <mergeCell ref="W454:X454"/>
    <mergeCell ref="Z454:AE454"/>
    <mergeCell ref="AF454:AG454"/>
    <mergeCell ref="AI454:AM454"/>
    <mergeCell ref="B486:O486"/>
    <mergeCell ref="Q486:V486"/>
    <mergeCell ref="W486:X486"/>
    <mergeCell ref="Z486:AG486"/>
    <mergeCell ref="AH486:AI486"/>
    <mergeCell ref="AJ486:AN486"/>
    <mergeCell ref="B462:O462"/>
    <mergeCell ref="Q462:V462"/>
    <mergeCell ref="W462:X462"/>
    <mergeCell ref="Z462:AG462"/>
    <mergeCell ref="AH462:AI462"/>
    <mergeCell ref="B464:O464"/>
    <mergeCell ref="Q464:V464"/>
    <mergeCell ref="W464:X464"/>
    <mergeCell ref="Z464:AG464"/>
    <mergeCell ref="AH464:AI464"/>
    <mergeCell ref="A466:AP466"/>
    <mergeCell ref="B467:AP467"/>
    <mergeCell ref="B469:AP469"/>
    <mergeCell ref="B471:AP471"/>
    <mergeCell ref="B473:I473"/>
    <mergeCell ref="J473:K473"/>
    <mergeCell ref="B475:AP475"/>
    <mergeCell ref="B477:AP477"/>
    <mergeCell ref="B479:AP479"/>
    <mergeCell ref="B480:U480"/>
    <mergeCell ref="V480:AL480"/>
    <mergeCell ref="Q482:X482"/>
    <mergeCell ref="Z482:AD482"/>
    <mergeCell ref="AI482:AO482"/>
    <mergeCell ref="B484:O484"/>
    <mergeCell ref="Q484:V484"/>
    <mergeCell ref="W484:X484"/>
    <mergeCell ref="Z484:AG484"/>
    <mergeCell ref="AH484:AI484"/>
    <mergeCell ref="AJ484:AN484"/>
    <mergeCell ref="AH494:AI494"/>
    <mergeCell ref="B496:AP496"/>
    <mergeCell ref="B500:AP502"/>
    <mergeCell ref="B504:P504"/>
    <mergeCell ref="R504:Y504"/>
    <mergeCell ref="Z504:AA504"/>
    <mergeCell ref="B506:P507"/>
    <mergeCell ref="R507:Y507"/>
    <mergeCell ref="Z507:AA507"/>
    <mergeCell ref="B525:P525"/>
    <mergeCell ref="R525:Y525"/>
    <mergeCell ref="Z525:AA525"/>
    <mergeCell ref="B527:P527"/>
    <mergeCell ref="R527:Y527"/>
    <mergeCell ref="Z527:AA527"/>
    <mergeCell ref="B494:O494"/>
    <mergeCell ref="Q494:V494"/>
    <mergeCell ref="W494:X494"/>
    <mergeCell ref="Z494:AG494"/>
    <mergeCell ref="B509:P509"/>
    <mergeCell ref="Z509:AG509"/>
    <mergeCell ref="B511:P512"/>
    <mergeCell ref="R512:Y512"/>
    <mergeCell ref="Z512:AA512"/>
    <mergeCell ref="B514:P515"/>
    <mergeCell ref="R515:Y515"/>
    <mergeCell ref="Z515:AA515"/>
    <mergeCell ref="B517:P518"/>
    <mergeCell ref="R518:Y518"/>
    <mergeCell ref="Z518:AA518"/>
    <mergeCell ref="B520:P520"/>
    <mergeCell ref="Z520:AG520"/>
    <mergeCell ref="B522:P523"/>
    <mergeCell ref="R523:Y523"/>
    <mergeCell ref="Z523:AA523"/>
    <mergeCell ref="B547:N547"/>
    <mergeCell ref="P547:S547"/>
    <mergeCell ref="T547:U547"/>
    <mergeCell ref="W547:Z547"/>
    <mergeCell ref="AA547:AB547"/>
    <mergeCell ref="AD547:AG547"/>
    <mergeCell ref="AH547:AI547"/>
    <mergeCell ref="B529:P529"/>
    <mergeCell ref="R529:Y529"/>
    <mergeCell ref="Z529:AA529"/>
    <mergeCell ref="B531:P531"/>
    <mergeCell ref="R531:Y531"/>
    <mergeCell ref="Z531:AA531"/>
    <mergeCell ref="B533:P533"/>
    <mergeCell ref="R533:Y533"/>
    <mergeCell ref="Z533:AA533"/>
    <mergeCell ref="A535:AP535"/>
    <mergeCell ref="B536:AP536"/>
    <mergeCell ref="B538:AP539"/>
    <mergeCell ref="P541:U545"/>
    <mergeCell ref="W541:AB545"/>
    <mergeCell ref="AD541:AI545"/>
    <mergeCell ref="B553:N553"/>
    <mergeCell ref="P553:S553"/>
    <mergeCell ref="T553:U553"/>
    <mergeCell ref="W553:Z553"/>
    <mergeCell ref="AA553:AB553"/>
    <mergeCell ref="AD553:AG553"/>
    <mergeCell ref="AK553:AN553"/>
    <mergeCell ref="AO553:AP553"/>
    <mergeCell ref="B551:N551"/>
    <mergeCell ref="P551:S551"/>
    <mergeCell ref="T551:U551"/>
    <mergeCell ref="W551:Z551"/>
    <mergeCell ref="AA551:AB551"/>
    <mergeCell ref="AD551:AG551"/>
    <mergeCell ref="AK551:AN551"/>
    <mergeCell ref="AO551:AP551"/>
    <mergeCell ref="AH553:AI553"/>
    <mergeCell ref="AH551:AI551"/>
    <mergeCell ref="AK541:AP545"/>
    <mergeCell ref="B549:N549"/>
    <mergeCell ref="P549:S549"/>
    <mergeCell ref="T549:U549"/>
    <mergeCell ref="W549:Z549"/>
    <mergeCell ref="AA549:AB549"/>
    <mergeCell ref="AD549:AG549"/>
    <mergeCell ref="AK549:AN549"/>
    <mergeCell ref="AO549:AP549"/>
    <mergeCell ref="AK547:AN547"/>
    <mergeCell ref="AO547:AP547"/>
    <mergeCell ref="AH549:AI549"/>
    <mergeCell ref="B591:AP591"/>
    <mergeCell ref="B593:AP593"/>
    <mergeCell ref="B594:AO594"/>
    <mergeCell ref="B595:AP595"/>
    <mergeCell ref="B557:AP557"/>
    <mergeCell ref="B559:AP559"/>
    <mergeCell ref="B560:AP560"/>
    <mergeCell ref="C562:AP562"/>
    <mergeCell ref="C564:AP564"/>
    <mergeCell ref="C566:AP566"/>
    <mergeCell ref="C568:AP568"/>
    <mergeCell ref="C570:AP570"/>
    <mergeCell ref="C572:AP572"/>
    <mergeCell ref="B574:AP574"/>
    <mergeCell ref="B576:AP576"/>
    <mergeCell ref="B577:AP577"/>
    <mergeCell ref="B579:M579"/>
    <mergeCell ref="O579:P579"/>
    <mergeCell ref="T579:V579"/>
    <mergeCell ref="Z579:AA579"/>
    <mergeCell ref="O581:AH585"/>
    <mergeCell ref="B587:M587"/>
    <mergeCell ref="O587:AH587"/>
    <mergeCell ref="B581:M585"/>
  </mergeCells>
  <dataValidations count="13">
    <dataValidation type="whole" operator="greaterThanOrEqual" allowBlank="1" showInputMessage="1" showErrorMessage="1" error="De waarde die u ingeeft, moet een geheel getal zijn." sqref="Q116:V116 Z116:AE116 AI116:AN116 Q454:V454 Q456:V456 Q462:V462 Q464:V464 Q484:V484 Q486:V486 Q492:V492 Q494:V494 Q443:V443 Q441:V441 Q439:V439 Q437:V437 Q423:V423 Q425:V425 Q427:V427 Q429:V429 Q431:V431 Q433:V433 G415:L415 G417:L417 I398:N398 I400:N400 I402:N402 I404:N404 I406:N406 B361:E361 B357:E357 Q351:T351 B299:E299 B294:E294 Q348:T348" xr:uid="{2A18DC48-5E3E-45E0-8D27-CBF95BAAEC68}">
      <formula1>0</formula1>
    </dataValidation>
    <dataValidation allowBlank="1" showInputMessage="1" showErrorMessage="1" error="De waarde die u ingeeft, moet tussen 0 en 9 liggen." sqref="Q77:T77 V77:X77 Z77:AB77" xr:uid="{9DDDA30A-D5A4-45F1-812D-9824DADEE330}"/>
    <dataValidation type="whole" allowBlank="1" showInputMessage="1" showErrorMessage="1" error="De waarde die u ingeeft, moet  tussen 0000 en 9999 liggen." sqref="AD118:AG118" xr:uid="{3B15C7E1-79F7-4C76-A65D-148BA47C562D}">
      <formula1>0</formula1>
      <formula2>9</formula2>
    </dataValidation>
    <dataValidation type="whole" allowBlank="1" showInputMessage="1" showErrorMessage="1" error="De waarde die u ingeeft, moet tussen 1000 en 9999 liggen." sqref="Q142:T142 Q104:T104 Q94:T94 Q85:T85 Q75:T75" xr:uid="{A706CED8-94E0-46A6-A1B0-E76EC72E4091}">
      <formula1>1000</formula1>
      <formula2>9999</formula2>
    </dataValidation>
    <dataValidation type="whole" allowBlank="1" showInputMessage="1" showErrorMessage="1" error="De waarde die u ingeeft, moet tussen 0000 en 9999 liggen._x000a_" sqref="J250:M250" xr:uid="{1987AB35-A4BE-40F6-B25A-9B6F3C22313D}">
      <formula1>0</formula1>
      <formula2>9</formula2>
    </dataValidation>
    <dataValidation type="whole" allowBlank="1" showInputMessage="1" showErrorMessage="1" error="De waarde die u ingeeft moet tussen 0000 en 9999 liggen." sqref="P417:S417 P415:S415 S406:V406 S404:V404 S402:V402 S400:V400 S398:V398" xr:uid="{011EDE39-5D1E-4F14-8F67-AF97B6E04FEE}">
      <formula1>0</formula1>
      <formula2>9999</formula2>
    </dataValidation>
    <dataValidation type="whole" allowBlank="1" showInputMessage="1" showErrorMessage="1" error="De waarde die u ingeeft, moet tussen 0000 en 9999 liggen." sqref="AB579:AE579" xr:uid="{D8CBF4D3-4E04-48E8-88DE-4019406983CE}">
      <formula1>0</formula1>
      <formula2>9</formula2>
    </dataValidation>
    <dataValidation type="whole" allowBlank="1" showInputMessage="1" showErrorMessage="1" error="De waarde die u ingeeft, moet tussen 0 en 3 liggen." sqref="S118 Q579" xr:uid="{27AE0446-AB9C-4955-9589-0192BCF23FF4}">
      <formula1>0</formula1>
      <formula2>3</formula2>
    </dataValidation>
    <dataValidation type="whole" allowBlank="1" showInputMessage="1" showErrorMessage="1" error="De waarde die u ingeeft, moet tussen 0 en 1 liggen." sqref="Y118 W579 E250" xr:uid="{DC8EFFCF-9504-4C3B-86EC-E8ABE09C3A67}">
      <formula1>0</formula1>
      <formula2>1</formula2>
    </dataValidation>
    <dataValidation type="whole" allowBlank="1" showInputMessage="1" showErrorMessage="1" error="De waarde die u ingeeft, moet tussen 0 en 9 liggen." sqref="Z118 T118 X579 R579 F250 B160:E160 G160:I160 K160:M160 K154:X154" xr:uid="{73B424A0-CD59-4474-B900-B4EED8210715}">
      <formula1>0</formula1>
      <formula2>9</formula2>
    </dataValidation>
    <dataValidation type="whole" operator="greaterThanOrEqual" allowBlank="1" showInputMessage="1" showErrorMessage="1" error="De waarde die u ingeeft, moet groter of gelijk aan nul zijn." sqref="B256:C256" xr:uid="{856FFC9D-439A-45D3-9258-7565B8479DBD}">
      <formula1>0</formula1>
    </dataValidation>
    <dataValidation type="whole" operator="greaterThanOrEqual" allowBlank="1" showInputMessage="1" showErrorMessage="1" error="De waarde moet steeds groter of gelijk zijn aan nul" sqref="M407 Q432:V432" xr:uid="{97FC3870-0AA7-49B1-95FD-130E322EBC4F}">
      <formula1>0</formula1>
    </dataValidation>
    <dataValidation type="decimal" operator="greaterThanOrEqual" allowBlank="1" showInputMessage="1" showErrorMessage="1" error="De waarde die u ingeeft, moet groter of gelijk aan nul zijn." sqref="W261:AE261 B473:I473 Z462:AG462 Z464:AG464 Z484:AG484 Z492:AG492 Z494:AG494 R504:Y504 R525:Y525 X528 R527:Y527 R529:Y529 R531:Y531 Z454:AE454" xr:uid="{06AC906F-6717-4ECF-BCEB-5011A938CA76}">
      <formula1>0</formula1>
    </dataValidation>
  </dataValidations>
  <hyperlinks>
    <hyperlink ref="B11" r:id="rId1" xr:uid="{1DA899FC-8B9A-4D4D-BCEA-E87236C815EE}"/>
    <hyperlink ref="J11" r:id="rId2" xr:uid="{78F3F787-FE32-4787-9A9C-5ED10D4AB810}"/>
    <hyperlink ref="D25" r:id="rId3" xr:uid="{0C254842-D797-46A6-9ADD-AB0E56575E9F}"/>
    <hyperlink ref="V450" r:id="rId4" xr:uid="{0EE451C8-0704-486A-A9B3-F80A2535C315}"/>
    <hyperlink ref="B593" r:id="rId5" xr:uid="{D5E0585A-CC08-4AF8-A9F7-67431E9A6054}"/>
    <hyperlink ref="V480" r:id="rId6" xr:uid="{BC7DD2B9-DA50-4BFA-AF90-5F32458A6850}"/>
  </hyperlinks>
  <pageMargins left="0.23622047244094491" right="0.23622047244094491" top="0.74803149606299213" bottom="0.74803149606299213" header="0.31496062992125984" footer="0.31496062992125984"/>
  <pageSetup paperSize="9" orientation="portrait" r:id="rId7"/>
  <headerFooter>
    <oddFooter xml:space="preserve">&amp;LSubsidieaanvraag voor een infrastructuurproject in het deeltijds kunstonderwijs&amp;Rpagina &amp;P van &amp;N </oddFooter>
  </headerFooter>
  <rowBreaks count="14" manualBreakCount="14">
    <brk id="126" max="16383" man="1"/>
    <brk id="185" max="16383" man="1"/>
    <brk id="228" max="16383" man="1"/>
    <brk id="291" max="16383" man="1"/>
    <brk id="338" max="16383" man="1"/>
    <brk id="383" max="16383" man="1"/>
    <brk id="444" max="16383" man="1"/>
    <brk id="495" max="16383" man="1"/>
    <brk id="554" max="16383" man="1"/>
    <brk id="567" man="1"/>
    <brk id="167" man="1"/>
    <brk id="314" man="1"/>
    <brk id="239" man="1"/>
    <brk id="77"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161925</xdr:colOff>
                    <xdr:row>29</xdr:row>
                    <xdr:rowOff>180975</xdr:rowOff>
                  </from>
                  <to>
                    <xdr:col>2</xdr:col>
                    <xdr:colOff>123825</xdr:colOff>
                    <xdr:row>32</xdr:row>
                    <xdr:rowOff>0</xdr:rowOff>
                  </to>
                </anchor>
              </controlPr>
            </control>
          </mc:Choice>
        </mc:AlternateContent>
        <mc:AlternateContent xmlns:mc="http://schemas.openxmlformats.org/markup-compatibility/2006">
          <mc:Choice Requires="x14">
            <control shapeId="1027" r:id="rId11" name="RB_Op_Wachtlijst_True">
              <controlPr defaultSize="0" autoFill="0" autoLine="0" autoPict="0">
                <anchor moveWithCells="1">
                  <from>
                    <xdr:col>0</xdr:col>
                    <xdr:colOff>161925</xdr:colOff>
                    <xdr:row>63</xdr:row>
                    <xdr:rowOff>0</xdr:rowOff>
                  </from>
                  <to>
                    <xdr:col>2</xdr:col>
                    <xdr:colOff>123825</xdr:colOff>
                    <xdr:row>65</xdr:row>
                    <xdr:rowOff>19050</xdr:rowOff>
                  </to>
                </anchor>
              </controlPr>
            </control>
          </mc:Choice>
        </mc:AlternateContent>
        <mc:AlternateContent xmlns:mc="http://schemas.openxmlformats.org/markup-compatibility/2006">
          <mc:Choice Requires="x14">
            <control shapeId="1028" r:id="rId12" name="RB_Op_Wachtlijst_False">
              <controlPr defaultSize="0" autoFill="0" autoLine="0" autoPict="0">
                <anchor moveWithCells="1">
                  <from>
                    <xdr:col>0</xdr:col>
                    <xdr:colOff>161925</xdr:colOff>
                    <xdr:row>65</xdr:row>
                    <xdr:rowOff>0</xdr:rowOff>
                  </from>
                  <to>
                    <xdr:col>2</xdr:col>
                    <xdr:colOff>123825</xdr:colOff>
                    <xdr:row>67</xdr:row>
                    <xdr:rowOff>9525</xdr:rowOff>
                  </to>
                </anchor>
              </controlPr>
            </control>
          </mc:Choice>
        </mc:AlternateContent>
        <mc:AlternateContent xmlns:mc="http://schemas.openxmlformats.org/markup-compatibility/2006">
          <mc:Choice Requires="x14">
            <control shapeId="1029" r:id="rId13" name="RB_CritRationalisatieProgr_True">
              <controlPr defaultSize="0" autoFill="0" autoLine="0" autoPict="0">
                <anchor moveWithCells="1">
                  <from>
                    <xdr:col>0</xdr:col>
                    <xdr:colOff>161925</xdr:colOff>
                    <xdr:row>170</xdr:row>
                    <xdr:rowOff>0</xdr:rowOff>
                  </from>
                  <to>
                    <xdr:col>2</xdr:col>
                    <xdr:colOff>123825</xdr:colOff>
                    <xdr:row>172</xdr:row>
                    <xdr:rowOff>9525</xdr:rowOff>
                  </to>
                </anchor>
              </controlPr>
            </control>
          </mc:Choice>
        </mc:AlternateContent>
        <mc:AlternateContent xmlns:mc="http://schemas.openxmlformats.org/markup-compatibility/2006">
          <mc:Choice Requires="x14">
            <control shapeId="1030" r:id="rId14" name="RB_CritRationalisatieProgr_F">
              <controlPr defaultSize="0" autoFill="0" autoLine="0" autoPict="0">
                <anchor moveWithCells="1">
                  <from>
                    <xdr:col>0</xdr:col>
                    <xdr:colOff>161925</xdr:colOff>
                    <xdr:row>171</xdr:row>
                    <xdr:rowOff>152400</xdr:rowOff>
                  </from>
                  <to>
                    <xdr:col>2</xdr:col>
                    <xdr:colOff>123825</xdr:colOff>
                    <xdr:row>173</xdr:row>
                    <xdr:rowOff>161925</xdr:rowOff>
                  </to>
                </anchor>
              </controlPr>
            </control>
          </mc:Choice>
        </mc:AlternateContent>
        <mc:AlternateContent xmlns:mc="http://schemas.openxmlformats.org/markup-compatibility/2006">
          <mc:Choice Requires="x14">
            <control shapeId="1031" r:id="rId15" name="RB_Eigenaar">
              <controlPr defaultSize="0" autoFill="0" autoLine="0" autoPict="0">
                <anchor moveWithCells="1">
                  <from>
                    <xdr:col>0</xdr:col>
                    <xdr:colOff>161925</xdr:colOff>
                    <xdr:row>178</xdr:row>
                    <xdr:rowOff>0</xdr:rowOff>
                  </from>
                  <to>
                    <xdr:col>2</xdr:col>
                    <xdr:colOff>123825</xdr:colOff>
                    <xdr:row>180</xdr:row>
                    <xdr:rowOff>9525</xdr:rowOff>
                  </to>
                </anchor>
              </controlPr>
            </control>
          </mc:Choice>
        </mc:AlternateContent>
        <mc:AlternateContent xmlns:mc="http://schemas.openxmlformats.org/markup-compatibility/2006">
          <mc:Choice Requires="x14">
            <control shapeId="1032" r:id="rId16" name="RB_HouderZakelijkRecht">
              <controlPr defaultSize="0" autoFill="0" autoLine="0" autoPict="0">
                <anchor moveWithCells="1">
                  <from>
                    <xdr:col>0</xdr:col>
                    <xdr:colOff>161925</xdr:colOff>
                    <xdr:row>179</xdr:row>
                    <xdr:rowOff>152400</xdr:rowOff>
                  </from>
                  <to>
                    <xdr:col>2</xdr:col>
                    <xdr:colOff>123825</xdr:colOff>
                    <xdr:row>181</xdr:row>
                    <xdr:rowOff>161925</xdr:rowOff>
                  </to>
                </anchor>
              </controlPr>
            </control>
          </mc:Choice>
        </mc:AlternateContent>
        <mc:AlternateContent xmlns:mc="http://schemas.openxmlformats.org/markup-compatibility/2006">
          <mc:Choice Requires="x14">
            <control shapeId="1033" r:id="rId17" name="RB_HouderOptieZakelijkRecht">
              <controlPr defaultSize="0" autoFill="0" autoLine="0" autoPict="0">
                <anchor moveWithCells="1">
                  <from>
                    <xdr:col>0</xdr:col>
                    <xdr:colOff>161925</xdr:colOff>
                    <xdr:row>181</xdr:row>
                    <xdr:rowOff>152400</xdr:rowOff>
                  </from>
                  <to>
                    <xdr:col>2</xdr:col>
                    <xdr:colOff>123825</xdr:colOff>
                    <xdr:row>183</xdr:row>
                    <xdr:rowOff>161925</xdr:rowOff>
                  </to>
                </anchor>
              </controlPr>
            </control>
          </mc:Choice>
        </mc:AlternateContent>
        <mc:AlternateContent xmlns:mc="http://schemas.openxmlformats.org/markup-compatibility/2006">
          <mc:Choice Requires="x14">
            <control shapeId="1034" r:id="rId18" name="CB_Nieuwbouw">
              <controlPr defaultSize="0" autoFill="0" autoLine="0" autoPict="0">
                <anchor moveWithCells="1">
                  <from>
                    <xdr:col>0</xdr:col>
                    <xdr:colOff>161925</xdr:colOff>
                    <xdr:row>189</xdr:row>
                    <xdr:rowOff>180975</xdr:rowOff>
                  </from>
                  <to>
                    <xdr:col>2</xdr:col>
                    <xdr:colOff>123825</xdr:colOff>
                    <xdr:row>192</xdr:row>
                    <xdr:rowOff>0</xdr:rowOff>
                  </to>
                </anchor>
              </controlPr>
            </control>
          </mc:Choice>
        </mc:AlternateContent>
        <mc:AlternateContent xmlns:mc="http://schemas.openxmlformats.org/markup-compatibility/2006">
          <mc:Choice Requires="x14">
            <control shapeId="1035" r:id="rId19" name="CB_Verbouwingswerken">
              <controlPr defaultSize="0" autoFill="0" autoLine="0" autoPict="0">
                <anchor moveWithCells="1">
                  <from>
                    <xdr:col>0</xdr:col>
                    <xdr:colOff>161925</xdr:colOff>
                    <xdr:row>192</xdr:row>
                    <xdr:rowOff>9525</xdr:rowOff>
                  </from>
                  <to>
                    <xdr:col>2</xdr:col>
                    <xdr:colOff>123825</xdr:colOff>
                    <xdr:row>194</xdr:row>
                    <xdr:rowOff>19050</xdr:rowOff>
                  </to>
                </anchor>
              </controlPr>
            </control>
          </mc:Choice>
        </mc:AlternateContent>
        <mc:AlternateContent xmlns:mc="http://schemas.openxmlformats.org/markup-compatibility/2006">
          <mc:Choice Requires="x14">
            <control shapeId="1036" r:id="rId20" name="RB_Prov_Ant">
              <controlPr defaultSize="0" autoFill="0" autoLine="0" autoPict="0">
                <anchor moveWithCells="1">
                  <from>
                    <xdr:col>0</xdr:col>
                    <xdr:colOff>161925</xdr:colOff>
                    <xdr:row>33</xdr:row>
                    <xdr:rowOff>180975</xdr:rowOff>
                  </from>
                  <to>
                    <xdr:col>2</xdr:col>
                    <xdr:colOff>123825</xdr:colOff>
                    <xdr:row>36</xdr:row>
                    <xdr:rowOff>0</xdr:rowOff>
                  </to>
                </anchor>
              </controlPr>
            </control>
          </mc:Choice>
        </mc:AlternateContent>
        <mc:AlternateContent xmlns:mc="http://schemas.openxmlformats.org/markup-compatibility/2006">
          <mc:Choice Requires="x14">
            <control shapeId="1037" r:id="rId21" name="RB_Prov_BHG">
              <controlPr defaultSize="0" autoFill="0" autoLine="0" autoPict="0">
                <anchor moveWithCells="1">
                  <from>
                    <xdr:col>0</xdr:col>
                    <xdr:colOff>161925</xdr:colOff>
                    <xdr:row>35</xdr:row>
                    <xdr:rowOff>152400</xdr:rowOff>
                  </from>
                  <to>
                    <xdr:col>2</xdr:col>
                    <xdr:colOff>123825</xdr:colOff>
                    <xdr:row>37</xdr:row>
                    <xdr:rowOff>161925</xdr:rowOff>
                  </to>
                </anchor>
              </controlPr>
            </control>
          </mc:Choice>
        </mc:AlternateContent>
        <mc:AlternateContent xmlns:mc="http://schemas.openxmlformats.org/markup-compatibility/2006">
          <mc:Choice Requires="x14">
            <control shapeId="1038" r:id="rId22" name="RB_Prov_Lim">
              <controlPr defaultSize="0" autoFill="0" autoLine="0" autoPict="0">
                <anchor moveWithCells="1">
                  <from>
                    <xdr:col>14</xdr:col>
                    <xdr:colOff>104775</xdr:colOff>
                    <xdr:row>33</xdr:row>
                    <xdr:rowOff>180975</xdr:rowOff>
                  </from>
                  <to>
                    <xdr:col>16</xdr:col>
                    <xdr:colOff>123825</xdr:colOff>
                    <xdr:row>36</xdr:row>
                    <xdr:rowOff>0</xdr:rowOff>
                  </to>
                </anchor>
              </controlPr>
            </control>
          </mc:Choice>
        </mc:AlternateContent>
        <mc:AlternateContent xmlns:mc="http://schemas.openxmlformats.org/markup-compatibility/2006">
          <mc:Choice Requires="x14">
            <control shapeId="1039" r:id="rId23" name="RB_Prov_OV">
              <controlPr defaultSize="0" autoFill="0" autoLine="0" autoPict="0">
                <anchor moveWithCells="1">
                  <from>
                    <xdr:col>14</xdr:col>
                    <xdr:colOff>104775</xdr:colOff>
                    <xdr:row>35</xdr:row>
                    <xdr:rowOff>152400</xdr:rowOff>
                  </from>
                  <to>
                    <xdr:col>16</xdr:col>
                    <xdr:colOff>123825</xdr:colOff>
                    <xdr:row>37</xdr:row>
                    <xdr:rowOff>161925</xdr:rowOff>
                  </to>
                </anchor>
              </controlPr>
            </control>
          </mc:Choice>
        </mc:AlternateContent>
        <mc:AlternateContent xmlns:mc="http://schemas.openxmlformats.org/markup-compatibility/2006">
          <mc:Choice Requires="x14">
            <control shapeId="1040" r:id="rId24" name="RB_Prov_VB">
              <controlPr defaultSize="0" autoFill="0" autoLine="0" autoPict="0">
                <anchor moveWithCells="1">
                  <from>
                    <xdr:col>28</xdr:col>
                    <xdr:colOff>104775</xdr:colOff>
                    <xdr:row>33</xdr:row>
                    <xdr:rowOff>180975</xdr:rowOff>
                  </from>
                  <to>
                    <xdr:col>30</xdr:col>
                    <xdr:colOff>123825</xdr:colOff>
                    <xdr:row>36</xdr:row>
                    <xdr:rowOff>0</xdr:rowOff>
                  </to>
                </anchor>
              </controlPr>
            </control>
          </mc:Choice>
        </mc:AlternateContent>
        <mc:AlternateContent xmlns:mc="http://schemas.openxmlformats.org/markup-compatibility/2006">
          <mc:Choice Requires="x14">
            <control shapeId="1041" r:id="rId25" name="RB_Prov_WV">
              <controlPr defaultSize="0" autoFill="0" autoLine="0" autoPict="0">
                <anchor moveWithCells="1">
                  <from>
                    <xdr:col>28</xdr:col>
                    <xdr:colOff>104775</xdr:colOff>
                    <xdr:row>35</xdr:row>
                    <xdr:rowOff>152400</xdr:rowOff>
                  </from>
                  <to>
                    <xdr:col>30</xdr:col>
                    <xdr:colOff>123825</xdr:colOff>
                    <xdr:row>37</xdr:row>
                    <xdr:rowOff>161925</xdr:rowOff>
                  </to>
                </anchor>
              </controlPr>
            </control>
          </mc:Choice>
        </mc:AlternateContent>
        <mc:AlternateContent xmlns:mc="http://schemas.openxmlformats.org/markup-compatibility/2006">
          <mc:Choice Requires="x14">
            <control shapeId="1042" r:id="rId26" name="RB_OnderwijsNet_Prov">
              <controlPr defaultSize="0" autoFill="0" autoLine="0" autoPict="0">
                <anchor moveWithCells="1">
                  <from>
                    <xdr:col>28</xdr:col>
                    <xdr:colOff>104775</xdr:colOff>
                    <xdr:row>29</xdr:row>
                    <xdr:rowOff>180975</xdr:rowOff>
                  </from>
                  <to>
                    <xdr:col>30</xdr:col>
                    <xdr:colOff>123825</xdr:colOff>
                    <xdr:row>32</xdr:row>
                    <xdr:rowOff>0</xdr:rowOff>
                  </to>
                </anchor>
              </controlPr>
            </control>
          </mc:Choice>
        </mc:AlternateContent>
        <mc:AlternateContent xmlns:mc="http://schemas.openxmlformats.org/markup-compatibility/2006">
          <mc:Choice Requires="x14">
            <control shapeId="1043" r:id="rId27" name="RB_OnderwijsNet_Gem">
              <controlPr defaultSize="0" autoFill="0" autoLine="0" autoPict="0">
                <anchor moveWithCells="1">
                  <from>
                    <xdr:col>14</xdr:col>
                    <xdr:colOff>104775</xdr:colOff>
                    <xdr:row>29</xdr:row>
                    <xdr:rowOff>180975</xdr:rowOff>
                  </from>
                  <to>
                    <xdr:col>16</xdr:col>
                    <xdr:colOff>123825</xdr:colOff>
                    <xdr:row>32</xdr:row>
                    <xdr:rowOff>0</xdr:rowOff>
                  </to>
                </anchor>
              </controlPr>
            </control>
          </mc:Choice>
        </mc:AlternateContent>
        <mc:AlternateContent xmlns:mc="http://schemas.openxmlformats.org/markup-compatibility/2006">
          <mc:Choice Requires="x14">
            <control shapeId="1044" r:id="rId28" name="RB_Diko_True">
              <controlPr defaultSize="0" autoFill="0" autoLine="0" autoPict="0">
                <anchor moveWithCells="1">
                  <from>
                    <xdr:col>0</xdr:col>
                    <xdr:colOff>161925</xdr:colOff>
                    <xdr:row>57</xdr:row>
                    <xdr:rowOff>161925</xdr:rowOff>
                  </from>
                  <to>
                    <xdr:col>2</xdr:col>
                    <xdr:colOff>123825</xdr:colOff>
                    <xdr:row>59</xdr:row>
                    <xdr:rowOff>9525</xdr:rowOff>
                  </to>
                </anchor>
              </controlPr>
            </control>
          </mc:Choice>
        </mc:AlternateContent>
        <mc:AlternateContent xmlns:mc="http://schemas.openxmlformats.org/markup-compatibility/2006">
          <mc:Choice Requires="x14">
            <control shapeId="1045" r:id="rId29" name="RB_Diko_False">
              <controlPr defaultSize="0" autoFill="0" autoLine="0" autoPict="0">
                <anchor moveWithCells="1">
                  <from>
                    <xdr:col>0</xdr:col>
                    <xdr:colOff>161925</xdr:colOff>
                    <xdr:row>59</xdr:row>
                    <xdr:rowOff>0</xdr:rowOff>
                  </from>
                  <to>
                    <xdr:col>2</xdr:col>
                    <xdr:colOff>123825</xdr:colOff>
                    <xdr:row>61</xdr:row>
                    <xdr:rowOff>9525</xdr:rowOff>
                  </to>
                </anchor>
              </controlPr>
            </control>
          </mc:Choice>
        </mc:AlternateContent>
        <mc:AlternateContent xmlns:mc="http://schemas.openxmlformats.org/markup-compatibility/2006">
          <mc:Choice Requires="x14">
            <control shapeId="1046" r:id="rId30" name="Check Box 52">
              <controlPr defaultSize="0" autoFill="0" autoLine="0" autoPict="0">
                <anchor moveWithCells="1">
                  <from>
                    <xdr:col>0</xdr:col>
                    <xdr:colOff>161925</xdr:colOff>
                    <xdr:row>121</xdr:row>
                    <xdr:rowOff>0</xdr:rowOff>
                  </from>
                  <to>
                    <xdr:col>2</xdr:col>
                    <xdr:colOff>123825</xdr:colOff>
                    <xdr:row>123</xdr:row>
                    <xdr:rowOff>9525</xdr:rowOff>
                  </to>
                </anchor>
              </controlPr>
            </control>
          </mc:Choice>
        </mc:AlternateContent>
        <mc:AlternateContent xmlns:mc="http://schemas.openxmlformats.org/markup-compatibility/2006">
          <mc:Choice Requires="x14">
            <control shapeId="1047" r:id="rId31" name="Check Box 53">
              <controlPr defaultSize="0" autoFill="0" autoLine="0" autoPict="0">
                <anchor moveWithCells="1">
                  <from>
                    <xdr:col>0</xdr:col>
                    <xdr:colOff>161925</xdr:colOff>
                    <xdr:row>122</xdr:row>
                    <xdr:rowOff>161925</xdr:rowOff>
                  </from>
                  <to>
                    <xdr:col>2</xdr:col>
                    <xdr:colOff>123825</xdr:colOff>
                    <xdr:row>124</xdr:row>
                    <xdr:rowOff>171450</xdr:rowOff>
                  </to>
                </anchor>
              </controlPr>
            </control>
          </mc:Choice>
        </mc:AlternateContent>
        <mc:AlternateContent xmlns:mc="http://schemas.openxmlformats.org/markup-compatibility/2006">
          <mc:Choice Requires="x14">
            <control shapeId="1048" r:id="rId32" name="RB_CoordinerendeMacht_True">
              <controlPr defaultSize="0" autoFill="0" autoLine="0" autoPict="0">
                <anchor moveWithCells="1">
                  <from>
                    <xdr:col>0</xdr:col>
                    <xdr:colOff>161925</xdr:colOff>
                    <xdr:row>129</xdr:row>
                    <xdr:rowOff>0</xdr:rowOff>
                  </from>
                  <to>
                    <xdr:col>2</xdr:col>
                    <xdr:colOff>123825</xdr:colOff>
                    <xdr:row>131</xdr:row>
                    <xdr:rowOff>9525</xdr:rowOff>
                  </to>
                </anchor>
              </controlPr>
            </control>
          </mc:Choice>
        </mc:AlternateContent>
        <mc:AlternateContent xmlns:mc="http://schemas.openxmlformats.org/markup-compatibility/2006">
          <mc:Choice Requires="x14">
            <control shapeId="1049" r:id="rId33" name="RB_CoordinerendeMacht_False">
              <controlPr defaultSize="0" autoFill="0" autoLine="0" autoPict="0">
                <anchor moveWithCells="1">
                  <from>
                    <xdr:col>0</xdr:col>
                    <xdr:colOff>161925</xdr:colOff>
                    <xdr:row>130</xdr:row>
                    <xdr:rowOff>161925</xdr:rowOff>
                  </from>
                  <to>
                    <xdr:col>2</xdr:col>
                    <xdr:colOff>123825</xdr:colOff>
                    <xdr:row>132</xdr:row>
                    <xdr:rowOff>171450</xdr:rowOff>
                  </to>
                </anchor>
              </controlPr>
            </control>
          </mc:Choice>
        </mc:AlternateContent>
        <mc:AlternateContent xmlns:mc="http://schemas.openxmlformats.org/markup-compatibility/2006">
          <mc:Choice Requires="x14">
            <control shapeId="1050" r:id="rId34" name="Check Box 56">
              <controlPr defaultSize="0" autoFill="0" autoLine="0" autoPict="0">
                <anchor moveWithCells="1">
                  <from>
                    <xdr:col>0</xdr:col>
                    <xdr:colOff>161925</xdr:colOff>
                    <xdr:row>121</xdr:row>
                    <xdr:rowOff>0</xdr:rowOff>
                  </from>
                  <to>
                    <xdr:col>2</xdr:col>
                    <xdr:colOff>123825</xdr:colOff>
                    <xdr:row>123</xdr:row>
                    <xdr:rowOff>9525</xdr:rowOff>
                  </to>
                </anchor>
              </controlPr>
            </control>
          </mc:Choice>
        </mc:AlternateContent>
        <mc:AlternateContent xmlns:mc="http://schemas.openxmlformats.org/markup-compatibility/2006">
          <mc:Choice Requires="x14">
            <control shapeId="1051" r:id="rId35" name="RB_Samen_Met_Andere_IM_False">
              <controlPr defaultSize="0" autoFill="0" autoLine="0" autoPict="0">
                <anchor moveWithCells="1">
                  <from>
                    <xdr:col>0</xdr:col>
                    <xdr:colOff>161925</xdr:colOff>
                    <xdr:row>122</xdr:row>
                    <xdr:rowOff>161925</xdr:rowOff>
                  </from>
                  <to>
                    <xdr:col>2</xdr:col>
                    <xdr:colOff>123825</xdr:colOff>
                    <xdr:row>124</xdr:row>
                    <xdr:rowOff>171450</xdr:rowOff>
                  </to>
                </anchor>
              </controlPr>
            </control>
          </mc:Choice>
        </mc:AlternateContent>
        <mc:AlternateContent xmlns:mc="http://schemas.openxmlformats.org/markup-compatibility/2006">
          <mc:Choice Requires="x14">
            <control shapeId="1052" r:id="rId36" name="RB_Samen_Met_Andere_OI_True">
              <controlPr defaultSize="0" autoFill="0" autoLine="0" autoPict="0">
                <anchor moveWithCells="1">
                  <from>
                    <xdr:col>0</xdr:col>
                    <xdr:colOff>161925</xdr:colOff>
                    <xdr:row>163</xdr:row>
                    <xdr:rowOff>0</xdr:rowOff>
                  </from>
                  <to>
                    <xdr:col>2</xdr:col>
                    <xdr:colOff>123825</xdr:colOff>
                    <xdr:row>165</xdr:row>
                    <xdr:rowOff>9525</xdr:rowOff>
                  </to>
                </anchor>
              </controlPr>
            </control>
          </mc:Choice>
        </mc:AlternateContent>
        <mc:AlternateContent xmlns:mc="http://schemas.openxmlformats.org/markup-compatibility/2006">
          <mc:Choice Requires="x14">
            <control shapeId="1053" r:id="rId37" name="RB_Samen_Met_Andere_OI_False">
              <controlPr defaultSize="0" autoFill="0" autoLine="0" autoPict="0">
                <anchor moveWithCells="1">
                  <from>
                    <xdr:col>0</xdr:col>
                    <xdr:colOff>161925</xdr:colOff>
                    <xdr:row>165</xdr:row>
                    <xdr:rowOff>0</xdr:rowOff>
                  </from>
                  <to>
                    <xdr:col>2</xdr:col>
                    <xdr:colOff>123825</xdr:colOff>
                    <xdr:row>166</xdr:row>
                    <xdr:rowOff>38100</xdr:rowOff>
                  </to>
                </anchor>
              </controlPr>
            </control>
          </mc:Choice>
        </mc:AlternateContent>
        <mc:AlternateContent xmlns:mc="http://schemas.openxmlformats.org/markup-compatibility/2006">
          <mc:Choice Requires="x14">
            <control shapeId="1054" r:id="rId38" name="RB_SamenWerking_OV_PS_True">
              <controlPr defaultSize="0" autoFill="0" autoLine="0" autoPict="0">
                <anchor moveWithCells="1">
                  <from>
                    <xdr:col>0</xdr:col>
                    <xdr:colOff>161925</xdr:colOff>
                    <xdr:row>268</xdr:row>
                    <xdr:rowOff>152400</xdr:rowOff>
                  </from>
                  <to>
                    <xdr:col>2</xdr:col>
                    <xdr:colOff>123825</xdr:colOff>
                    <xdr:row>271</xdr:row>
                    <xdr:rowOff>38100</xdr:rowOff>
                  </to>
                </anchor>
              </controlPr>
            </control>
          </mc:Choice>
        </mc:AlternateContent>
        <mc:AlternateContent xmlns:mc="http://schemas.openxmlformats.org/markup-compatibility/2006">
          <mc:Choice Requires="x14">
            <control shapeId="1055" r:id="rId39" name="RB_SamenWerking_OV_PS_False">
              <controlPr defaultSize="0" autoFill="0" autoLine="0" autoPict="0">
                <anchor moveWithCells="1">
                  <from>
                    <xdr:col>0</xdr:col>
                    <xdr:colOff>152400</xdr:colOff>
                    <xdr:row>266</xdr:row>
                    <xdr:rowOff>152400</xdr:rowOff>
                  </from>
                  <to>
                    <xdr:col>2</xdr:col>
                    <xdr:colOff>114300</xdr:colOff>
                    <xdr:row>268</xdr:row>
                    <xdr:rowOff>161925</xdr:rowOff>
                  </to>
                </anchor>
              </controlPr>
            </control>
          </mc:Choice>
        </mc:AlternateContent>
        <mc:AlternateContent xmlns:mc="http://schemas.openxmlformats.org/markup-compatibility/2006">
          <mc:Choice Requires="x14">
            <control shapeId="1056" r:id="rId40" name="CB_Dienst_Onr_Erfgoed">
              <controlPr defaultSize="0" autoFill="0" autoLine="0" autoPict="0">
                <anchor moveWithCells="1">
                  <from>
                    <xdr:col>0</xdr:col>
                    <xdr:colOff>161925</xdr:colOff>
                    <xdr:row>273</xdr:row>
                    <xdr:rowOff>0</xdr:rowOff>
                  </from>
                  <to>
                    <xdr:col>2</xdr:col>
                    <xdr:colOff>123825</xdr:colOff>
                    <xdr:row>275</xdr:row>
                    <xdr:rowOff>9525</xdr:rowOff>
                  </to>
                </anchor>
              </controlPr>
            </control>
          </mc:Choice>
        </mc:AlternateContent>
        <mc:AlternateContent xmlns:mc="http://schemas.openxmlformats.org/markup-compatibility/2006">
          <mc:Choice Requires="x14">
            <control shapeId="1057" r:id="rId41" name="CB_VIPA">
              <controlPr defaultSize="0" autoFill="0" autoLine="0" autoPict="0">
                <anchor moveWithCells="1">
                  <from>
                    <xdr:col>0</xdr:col>
                    <xdr:colOff>161925</xdr:colOff>
                    <xdr:row>275</xdr:row>
                    <xdr:rowOff>0</xdr:rowOff>
                  </from>
                  <to>
                    <xdr:col>2</xdr:col>
                    <xdr:colOff>123825</xdr:colOff>
                    <xdr:row>277</xdr:row>
                    <xdr:rowOff>9525</xdr:rowOff>
                  </to>
                </anchor>
              </controlPr>
            </control>
          </mc:Choice>
        </mc:AlternateContent>
        <mc:AlternateContent xmlns:mc="http://schemas.openxmlformats.org/markup-compatibility/2006">
          <mc:Choice Requires="x14">
            <control shapeId="1058" r:id="rId42" name="CB_VGC">
              <controlPr defaultSize="0" autoFill="0" autoLine="0" autoPict="0">
                <anchor moveWithCells="1">
                  <from>
                    <xdr:col>0</xdr:col>
                    <xdr:colOff>161925</xdr:colOff>
                    <xdr:row>277</xdr:row>
                    <xdr:rowOff>0</xdr:rowOff>
                  </from>
                  <to>
                    <xdr:col>2</xdr:col>
                    <xdr:colOff>123825</xdr:colOff>
                    <xdr:row>279</xdr:row>
                    <xdr:rowOff>9525</xdr:rowOff>
                  </to>
                </anchor>
              </controlPr>
            </control>
          </mc:Choice>
        </mc:AlternateContent>
        <mc:AlternateContent xmlns:mc="http://schemas.openxmlformats.org/markup-compatibility/2006">
          <mc:Choice Requires="x14">
            <control shapeId="1059" r:id="rId43" name="CB_Andere_Overheden">
              <controlPr defaultSize="0" autoFill="0" autoLine="0" autoPict="0">
                <anchor moveWithCells="1">
                  <from>
                    <xdr:col>0</xdr:col>
                    <xdr:colOff>161925</xdr:colOff>
                    <xdr:row>280</xdr:row>
                    <xdr:rowOff>152400</xdr:rowOff>
                  </from>
                  <to>
                    <xdr:col>2</xdr:col>
                    <xdr:colOff>123825</xdr:colOff>
                    <xdr:row>282</xdr:row>
                    <xdr:rowOff>161925</xdr:rowOff>
                  </to>
                </anchor>
              </controlPr>
            </control>
          </mc:Choice>
        </mc:AlternateContent>
        <mc:AlternateContent xmlns:mc="http://schemas.openxmlformats.org/markup-compatibility/2006">
          <mc:Choice Requires="x14">
            <control shapeId="1060" r:id="rId44" name="RB_Schadeloosstelling_True">
              <controlPr defaultSize="0" autoFill="0" autoLine="0" autoPict="0">
                <anchor moveWithCells="1">
                  <from>
                    <xdr:col>0</xdr:col>
                    <xdr:colOff>161925</xdr:colOff>
                    <xdr:row>259</xdr:row>
                    <xdr:rowOff>0</xdr:rowOff>
                  </from>
                  <to>
                    <xdr:col>2</xdr:col>
                    <xdr:colOff>123825</xdr:colOff>
                    <xdr:row>261</xdr:row>
                    <xdr:rowOff>9525</xdr:rowOff>
                  </to>
                </anchor>
              </controlPr>
            </control>
          </mc:Choice>
        </mc:AlternateContent>
        <mc:AlternateContent xmlns:mc="http://schemas.openxmlformats.org/markup-compatibility/2006">
          <mc:Choice Requires="x14">
            <control shapeId="1061" r:id="rId45" name="RB_Schadeloosstelling_False">
              <controlPr defaultSize="0" autoFill="0" autoLine="0" autoPict="0">
                <anchor moveWithCells="1">
                  <from>
                    <xdr:col>0</xdr:col>
                    <xdr:colOff>161925</xdr:colOff>
                    <xdr:row>263</xdr:row>
                    <xdr:rowOff>0</xdr:rowOff>
                  </from>
                  <to>
                    <xdr:col>2</xdr:col>
                    <xdr:colOff>123825</xdr:colOff>
                    <xdr:row>265</xdr:row>
                    <xdr:rowOff>9525</xdr:rowOff>
                  </to>
                </anchor>
              </controlPr>
            </control>
          </mc:Choice>
        </mc:AlternateContent>
        <mc:AlternateContent xmlns:mc="http://schemas.openxmlformats.org/markup-compatibility/2006">
          <mc:Choice Requires="x14">
            <control shapeId="1062" r:id="rId46" name="RB_Minder_Dan_125D_True">
              <controlPr defaultSize="0" autoFill="0" autoLine="0" autoPict="0">
                <anchor moveWithCells="1">
                  <from>
                    <xdr:col>0</xdr:col>
                    <xdr:colOff>161925</xdr:colOff>
                    <xdr:row>51</xdr:row>
                    <xdr:rowOff>161925</xdr:rowOff>
                  </from>
                  <to>
                    <xdr:col>2</xdr:col>
                    <xdr:colOff>47625</xdr:colOff>
                    <xdr:row>55</xdr:row>
                    <xdr:rowOff>28575</xdr:rowOff>
                  </to>
                </anchor>
              </controlPr>
            </control>
          </mc:Choice>
        </mc:AlternateContent>
        <mc:AlternateContent xmlns:mc="http://schemas.openxmlformats.org/markup-compatibility/2006">
          <mc:Choice Requires="x14">
            <control shapeId="1063" r:id="rId47" name="RB_Minder_Dan_125D_False">
              <controlPr defaultSize="0" autoFill="0" autoLine="0" autoPict="0">
                <anchor moveWithCells="1">
                  <from>
                    <xdr:col>0</xdr:col>
                    <xdr:colOff>152400</xdr:colOff>
                    <xdr:row>53</xdr:row>
                    <xdr:rowOff>161925</xdr:rowOff>
                  </from>
                  <to>
                    <xdr:col>2</xdr:col>
                    <xdr:colOff>114300</xdr:colOff>
                    <xdr:row>55</xdr:row>
                    <xdr:rowOff>171450</xdr:rowOff>
                  </to>
                </anchor>
              </controlPr>
            </control>
          </mc:Choice>
        </mc:AlternateContent>
        <mc:AlternateContent xmlns:mc="http://schemas.openxmlformats.org/markup-compatibility/2006">
          <mc:Choice Requires="x14">
            <control shapeId="1064" r:id="rId48" name="Check Box 80">
              <controlPr defaultSize="0" autoFill="0" autoLine="0" autoPict="0">
                <anchor moveWithCells="1">
                  <from>
                    <xdr:col>0</xdr:col>
                    <xdr:colOff>161925</xdr:colOff>
                    <xdr:row>288</xdr:row>
                    <xdr:rowOff>0</xdr:rowOff>
                  </from>
                  <to>
                    <xdr:col>2</xdr:col>
                    <xdr:colOff>123825</xdr:colOff>
                    <xdr:row>290</xdr:row>
                    <xdr:rowOff>9525</xdr:rowOff>
                  </to>
                </anchor>
              </controlPr>
            </control>
          </mc:Choice>
        </mc:AlternateContent>
        <mc:AlternateContent xmlns:mc="http://schemas.openxmlformats.org/markup-compatibility/2006">
          <mc:Choice Requires="x14">
            <control shapeId="1065" r:id="rId49" name="Check Box 81">
              <controlPr defaultSize="0" autoFill="0" autoLine="0" autoPict="0">
                <anchor moveWithCells="1">
                  <from>
                    <xdr:col>0</xdr:col>
                    <xdr:colOff>161925</xdr:colOff>
                    <xdr:row>286</xdr:row>
                    <xdr:rowOff>0</xdr:rowOff>
                  </from>
                  <to>
                    <xdr:col>2</xdr:col>
                    <xdr:colOff>123825</xdr:colOff>
                    <xdr:row>288</xdr:row>
                    <xdr:rowOff>9525</xdr:rowOff>
                  </to>
                </anchor>
              </controlPr>
            </control>
          </mc:Choice>
        </mc:AlternateContent>
        <mc:AlternateContent xmlns:mc="http://schemas.openxmlformats.org/markup-compatibility/2006">
          <mc:Choice Requires="x14">
            <control shapeId="1066" r:id="rId50" name="Check Box 82">
              <controlPr defaultSize="0" autoFill="0" autoLine="0" autoPict="0">
                <anchor moveWithCells="1">
                  <from>
                    <xdr:col>0</xdr:col>
                    <xdr:colOff>161925</xdr:colOff>
                    <xdr:row>286</xdr:row>
                    <xdr:rowOff>0</xdr:rowOff>
                  </from>
                  <to>
                    <xdr:col>2</xdr:col>
                    <xdr:colOff>123825</xdr:colOff>
                    <xdr:row>288</xdr:row>
                    <xdr:rowOff>9525</xdr:rowOff>
                  </to>
                </anchor>
              </controlPr>
            </control>
          </mc:Choice>
        </mc:AlternateContent>
        <mc:AlternateContent xmlns:mc="http://schemas.openxmlformats.org/markup-compatibility/2006">
          <mc:Choice Requires="x14">
            <control shapeId="1067" r:id="rId51" name="RB_Standaardprocedure">
              <controlPr defaultSize="0" autoFill="0" autoLine="0" autoPict="0">
                <anchor moveWithCells="1">
                  <from>
                    <xdr:col>0</xdr:col>
                    <xdr:colOff>161925</xdr:colOff>
                    <xdr:row>42</xdr:row>
                    <xdr:rowOff>0</xdr:rowOff>
                  </from>
                  <to>
                    <xdr:col>2</xdr:col>
                    <xdr:colOff>123825</xdr:colOff>
                    <xdr:row>44</xdr:row>
                    <xdr:rowOff>19050</xdr:rowOff>
                  </to>
                </anchor>
              </controlPr>
            </control>
          </mc:Choice>
        </mc:AlternateContent>
        <mc:AlternateContent xmlns:mc="http://schemas.openxmlformats.org/markup-compatibility/2006">
          <mc:Choice Requires="x14">
            <control shapeId="1068" r:id="rId52" name="Check Box 84">
              <controlPr defaultSize="0" autoFill="0" autoLine="0" autoPict="0">
                <anchor moveWithCells="1">
                  <from>
                    <xdr:col>0</xdr:col>
                    <xdr:colOff>161925</xdr:colOff>
                    <xdr:row>44</xdr:row>
                    <xdr:rowOff>0</xdr:rowOff>
                  </from>
                  <to>
                    <xdr:col>2</xdr:col>
                    <xdr:colOff>123825</xdr:colOff>
                    <xdr:row>46</xdr:row>
                    <xdr:rowOff>9525</xdr:rowOff>
                  </to>
                </anchor>
              </controlPr>
            </control>
          </mc:Choice>
        </mc:AlternateContent>
        <mc:AlternateContent xmlns:mc="http://schemas.openxmlformats.org/markup-compatibility/2006">
          <mc:Choice Requires="x14">
            <control shapeId="1069" r:id="rId53" name="Check Box 85">
              <controlPr defaultSize="0" autoFill="0" autoLine="0" autoPict="0">
                <anchor moveWithCells="1">
                  <from>
                    <xdr:col>0</xdr:col>
                    <xdr:colOff>161925</xdr:colOff>
                    <xdr:row>44</xdr:row>
                    <xdr:rowOff>0</xdr:rowOff>
                  </from>
                  <to>
                    <xdr:col>2</xdr:col>
                    <xdr:colOff>123825</xdr:colOff>
                    <xdr:row>46</xdr:row>
                    <xdr:rowOff>9525</xdr:rowOff>
                  </to>
                </anchor>
              </controlPr>
            </control>
          </mc:Choice>
        </mc:AlternateContent>
        <mc:AlternateContent xmlns:mc="http://schemas.openxmlformats.org/markup-compatibility/2006">
          <mc:Choice Requires="x14">
            <control shapeId="1070" r:id="rId54" name="RB_Verkorteprocedure">
              <controlPr defaultSize="0" autoFill="0" autoLine="0" autoPict="0">
                <anchor moveWithCells="1">
                  <from>
                    <xdr:col>0</xdr:col>
                    <xdr:colOff>161925</xdr:colOff>
                    <xdr:row>44</xdr:row>
                    <xdr:rowOff>0</xdr:rowOff>
                  </from>
                  <to>
                    <xdr:col>2</xdr:col>
                    <xdr:colOff>123825</xdr:colOff>
                    <xdr:row>46</xdr:row>
                    <xdr:rowOff>9525</xdr:rowOff>
                  </to>
                </anchor>
              </controlPr>
            </control>
          </mc:Choice>
        </mc:AlternateContent>
        <mc:AlternateContent xmlns:mc="http://schemas.openxmlformats.org/markup-compatibility/2006">
          <mc:Choice Requires="x14">
            <control shapeId="1071" r:id="rId55" name="RB_VerkorteprocedureSanitair">
              <controlPr defaultSize="0" autoFill="0" autoLine="0" autoPict="0">
                <anchor moveWithCells="1">
                  <from>
                    <xdr:col>0</xdr:col>
                    <xdr:colOff>161925</xdr:colOff>
                    <xdr:row>46</xdr:row>
                    <xdr:rowOff>0</xdr:rowOff>
                  </from>
                  <to>
                    <xdr:col>2</xdr:col>
                    <xdr:colOff>133350</xdr:colOff>
                    <xdr:row>48</xdr:row>
                    <xdr:rowOff>0</xdr:rowOff>
                  </to>
                </anchor>
              </controlPr>
            </control>
          </mc:Choice>
        </mc:AlternateContent>
        <mc:AlternateContent xmlns:mc="http://schemas.openxmlformats.org/markup-compatibility/2006">
          <mc:Choice Requires="x14">
            <control shapeId="1072" r:id="rId56" name="Check Box 48">
              <controlPr defaultSize="0" autoFill="0" autoLine="0" autoPict="0">
                <anchor moveWithCells="1">
                  <from>
                    <xdr:col>0</xdr:col>
                    <xdr:colOff>171450</xdr:colOff>
                    <xdr:row>48</xdr:row>
                    <xdr:rowOff>9525</xdr:rowOff>
                  </from>
                  <to>
                    <xdr:col>2</xdr:col>
                    <xdr:colOff>133350</xdr:colOff>
                    <xdr:row>50</xdr:row>
                    <xdr:rowOff>19050</xdr:rowOff>
                  </to>
                </anchor>
              </controlPr>
            </control>
          </mc:Choice>
        </mc:AlternateContent>
        <mc:AlternateContent xmlns:mc="http://schemas.openxmlformats.org/markup-compatibility/2006">
          <mc:Choice Requires="x14">
            <control shapeId="1073" r:id="rId57" name="Check Box 49">
              <controlPr defaultSize="0" autoFill="0" autoLine="0" autoPict="0">
                <anchor moveWithCells="1">
                  <from>
                    <xdr:col>0</xdr:col>
                    <xdr:colOff>161925</xdr:colOff>
                    <xdr:row>278</xdr:row>
                    <xdr:rowOff>171450</xdr:rowOff>
                  </from>
                  <to>
                    <xdr:col>2</xdr:col>
                    <xdr:colOff>123825</xdr:colOff>
                    <xdr:row>280</xdr:row>
                    <xdr:rowOff>180975</xdr:rowOff>
                  </to>
                </anchor>
              </controlPr>
            </control>
          </mc:Choice>
        </mc:AlternateContent>
        <mc:AlternateContent xmlns:mc="http://schemas.openxmlformats.org/markup-compatibility/2006">
          <mc:Choice Requires="x14">
            <control shapeId="1074" r:id="rId58" name="CB_GebAfgebrOntrGesubAGIOnGeb1">
              <controlPr defaultSize="0" autoFill="0" autoLine="0" autoPict="0">
                <anchor moveWithCells="1">
                  <from>
                    <xdr:col>33</xdr:col>
                    <xdr:colOff>28575</xdr:colOff>
                    <xdr:row>414</xdr:row>
                    <xdr:rowOff>0</xdr:rowOff>
                  </from>
                  <to>
                    <xdr:col>35</xdr:col>
                    <xdr:colOff>38100</xdr:colOff>
                    <xdr:row>416</xdr:row>
                    <xdr:rowOff>9525</xdr:rowOff>
                  </to>
                </anchor>
              </controlPr>
            </control>
          </mc:Choice>
        </mc:AlternateContent>
        <mc:AlternateContent xmlns:mc="http://schemas.openxmlformats.org/markup-compatibility/2006">
          <mc:Choice Requires="x14">
            <control shapeId="1075" r:id="rId59" name="CB_BewijsstukZakelijkRechtJN">
              <controlPr defaultSize="0" autoFill="0" autoLine="0" autoPict="0">
                <anchor moveWithCells="1">
                  <from>
                    <xdr:col>0</xdr:col>
                    <xdr:colOff>161925</xdr:colOff>
                    <xdr:row>560</xdr:row>
                    <xdr:rowOff>0</xdr:rowOff>
                  </from>
                  <to>
                    <xdr:col>2</xdr:col>
                    <xdr:colOff>123825</xdr:colOff>
                    <xdr:row>562</xdr:row>
                    <xdr:rowOff>9525</xdr:rowOff>
                  </to>
                </anchor>
              </controlPr>
            </control>
          </mc:Choice>
        </mc:AlternateContent>
        <mc:AlternateContent xmlns:mc="http://schemas.openxmlformats.org/markup-compatibility/2006">
          <mc:Choice Requires="x14">
            <control shapeId="1076" r:id="rId60" name="CB_BewijsstukSamenwmod">
              <controlPr defaultSize="0" autoFill="0" autoLine="0" autoPict="0">
                <anchor moveWithCells="1">
                  <from>
                    <xdr:col>0</xdr:col>
                    <xdr:colOff>161925</xdr:colOff>
                    <xdr:row>564</xdr:row>
                    <xdr:rowOff>0</xdr:rowOff>
                  </from>
                  <to>
                    <xdr:col>2</xdr:col>
                    <xdr:colOff>123825</xdr:colOff>
                    <xdr:row>566</xdr:row>
                    <xdr:rowOff>9525</xdr:rowOff>
                  </to>
                </anchor>
              </controlPr>
            </control>
          </mc:Choice>
        </mc:AlternateContent>
        <mc:AlternateContent xmlns:mc="http://schemas.openxmlformats.org/markup-compatibility/2006">
          <mc:Choice Requires="x14">
            <control shapeId="1077" r:id="rId61" name="CB_BewijsstukBerekBrutoOpp">
              <controlPr defaultSize="0" autoFill="0" autoLine="0" autoPict="0">
                <anchor moveWithCells="1">
                  <from>
                    <xdr:col>0</xdr:col>
                    <xdr:colOff>161925</xdr:colOff>
                    <xdr:row>566</xdr:row>
                    <xdr:rowOff>0</xdr:rowOff>
                  </from>
                  <to>
                    <xdr:col>2</xdr:col>
                    <xdr:colOff>123825</xdr:colOff>
                    <xdr:row>568</xdr:row>
                    <xdr:rowOff>9525</xdr:rowOff>
                  </to>
                </anchor>
              </controlPr>
            </control>
          </mc:Choice>
        </mc:AlternateContent>
        <mc:AlternateContent xmlns:mc="http://schemas.openxmlformats.org/markup-compatibility/2006">
          <mc:Choice Requires="x14">
            <control shapeId="1078" r:id="rId62" name="CB_BewijsstukAttestVerzekering">
              <controlPr defaultSize="0" autoFill="0" autoLine="0" autoPict="0">
                <anchor moveWithCells="1">
                  <from>
                    <xdr:col>0</xdr:col>
                    <xdr:colOff>161925</xdr:colOff>
                    <xdr:row>562</xdr:row>
                    <xdr:rowOff>0</xdr:rowOff>
                  </from>
                  <to>
                    <xdr:col>2</xdr:col>
                    <xdr:colOff>123825</xdr:colOff>
                    <xdr:row>564</xdr:row>
                    <xdr:rowOff>9525</xdr:rowOff>
                  </to>
                </anchor>
              </controlPr>
            </control>
          </mc:Choice>
        </mc:AlternateContent>
        <mc:AlternateContent xmlns:mc="http://schemas.openxmlformats.org/markup-compatibility/2006">
          <mc:Choice Requires="x14">
            <control shapeId="1079" r:id="rId63" name="Check Box 55">
              <controlPr defaultSize="0" autoFill="0" autoLine="0" autoPict="0">
                <anchor moveWithCells="1">
                  <from>
                    <xdr:col>0</xdr:col>
                    <xdr:colOff>161925</xdr:colOff>
                    <xdr:row>567</xdr:row>
                    <xdr:rowOff>152400</xdr:rowOff>
                  </from>
                  <to>
                    <xdr:col>2</xdr:col>
                    <xdr:colOff>123825</xdr:colOff>
                    <xdr:row>569</xdr:row>
                    <xdr:rowOff>161925</xdr:rowOff>
                  </to>
                </anchor>
              </controlPr>
            </control>
          </mc:Choice>
        </mc:AlternateContent>
        <mc:AlternateContent xmlns:mc="http://schemas.openxmlformats.org/markup-compatibility/2006">
          <mc:Choice Requires="x14">
            <control shapeId="1080" r:id="rId64" name="Check Box 56">
              <controlPr defaultSize="0" autoFill="0" autoLine="0" autoPict="0">
                <anchor moveWithCells="1">
                  <from>
                    <xdr:col>0</xdr:col>
                    <xdr:colOff>161925</xdr:colOff>
                    <xdr:row>570</xdr:row>
                    <xdr:rowOff>0</xdr:rowOff>
                  </from>
                  <to>
                    <xdr:col>2</xdr:col>
                    <xdr:colOff>123825</xdr:colOff>
                    <xdr:row>572</xdr:row>
                    <xdr:rowOff>9525</xdr:rowOff>
                  </to>
                </anchor>
              </controlPr>
            </control>
          </mc:Choice>
        </mc:AlternateContent>
        <mc:AlternateContent xmlns:mc="http://schemas.openxmlformats.org/markup-compatibility/2006">
          <mc:Choice Requires="x14">
            <control shapeId="1081" r:id="rId65" name="CB_Leslokalen">
              <controlPr defaultSize="0" autoFill="0" autoLine="0" autoPict="0">
                <anchor moveWithCells="1">
                  <from>
                    <xdr:col>0</xdr:col>
                    <xdr:colOff>161925</xdr:colOff>
                    <xdr:row>198</xdr:row>
                    <xdr:rowOff>0</xdr:rowOff>
                  </from>
                  <to>
                    <xdr:col>2</xdr:col>
                    <xdr:colOff>123825</xdr:colOff>
                    <xdr:row>200</xdr:row>
                    <xdr:rowOff>9525</xdr:rowOff>
                  </to>
                </anchor>
              </controlPr>
            </control>
          </mc:Choice>
        </mc:AlternateContent>
        <mc:AlternateContent xmlns:mc="http://schemas.openxmlformats.org/markup-compatibility/2006">
          <mc:Choice Requires="x14">
            <control shapeId="1082" r:id="rId66" name="CB_Werkplaatsen">
              <controlPr defaultSize="0" autoFill="0" autoLine="0" autoPict="0">
                <anchor moveWithCells="1">
                  <from>
                    <xdr:col>0</xdr:col>
                    <xdr:colOff>161925</xdr:colOff>
                    <xdr:row>200</xdr:row>
                    <xdr:rowOff>0</xdr:rowOff>
                  </from>
                  <to>
                    <xdr:col>2</xdr:col>
                    <xdr:colOff>123825</xdr:colOff>
                    <xdr:row>202</xdr:row>
                    <xdr:rowOff>9525</xdr:rowOff>
                  </to>
                </anchor>
              </controlPr>
            </control>
          </mc:Choice>
        </mc:AlternateContent>
        <mc:AlternateContent xmlns:mc="http://schemas.openxmlformats.org/markup-compatibility/2006">
          <mc:Choice Requires="x14">
            <control shapeId="1083" r:id="rId67" name="CB_PolyvalenteZaalEnOfRefter">
              <controlPr defaultSize="0" autoFill="0" autoLine="0" autoPict="0">
                <anchor moveWithCells="1">
                  <from>
                    <xdr:col>0</xdr:col>
                    <xdr:colOff>161925</xdr:colOff>
                    <xdr:row>202</xdr:row>
                    <xdr:rowOff>0</xdr:rowOff>
                  </from>
                  <to>
                    <xdr:col>2</xdr:col>
                    <xdr:colOff>123825</xdr:colOff>
                    <xdr:row>204</xdr:row>
                    <xdr:rowOff>9525</xdr:rowOff>
                  </to>
                </anchor>
              </controlPr>
            </control>
          </mc:Choice>
        </mc:AlternateContent>
        <mc:AlternateContent xmlns:mc="http://schemas.openxmlformats.org/markup-compatibility/2006">
          <mc:Choice Requires="x14">
            <control shapeId="1084" r:id="rId68" name="CB_AministratieEnOfOnderst">
              <controlPr defaultSize="0" autoFill="0" autoLine="0" autoPict="0">
                <anchor moveWithCells="1">
                  <from>
                    <xdr:col>0</xdr:col>
                    <xdr:colOff>161925</xdr:colOff>
                    <xdr:row>204</xdr:row>
                    <xdr:rowOff>0</xdr:rowOff>
                  </from>
                  <to>
                    <xdr:col>2</xdr:col>
                    <xdr:colOff>123825</xdr:colOff>
                    <xdr:row>206</xdr:row>
                    <xdr:rowOff>9525</xdr:rowOff>
                  </to>
                </anchor>
              </controlPr>
            </control>
          </mc:Choice>
        </mc:AlternateContent>
        <mc:AlternateContent xmlns:mc="http://schemas.openxmlformats.org/markup-compatibility/2006">
          <mc:Choice Requires="x14">
            <control shapeId="1085" r:id="rId69" name="CB_Sanitair">
              <controlPr defaultSize="0" autoFill="0" autoLine="0" autoPict="0">
                <anchor moveWithCells="1">
                  <from>
                    <xdr:col>0</xdr:col>
                    <xdr:colOff>161925</xdr:colOff>
                    <xdr:row>206</xdr:row>
                    <xdr:rowOff>0</xdr:rowOff>
                  </from>
                  <to>
                    <xdr:col>2</xdr:col>
                    <xdr:colOff>123825</xdr:colOff>
                    <xdr:row>208</xdr:row>
                    <xdr:rowOff>9525</xdr:rowOff>
                  </to>
                </anchor>
              </controlPr>
            </control>
          </mc:Choice>
        </mc:AlternateContent>
        <mc:AlternateContent xmlns:mc="http://schemas.openxmlformats.org/markup-compatibility/2006">
          <mc:Choice Requires="x14">
            <control shapeId="1086" r:id="rId70" name="CB_AndereRuimte">
              <controlPr defaultSize="0" autoFill="0" autoLine="0" autoPict="0">
                <anchor moveWithCells="1">
                  <from>
                    <xdr:col>0</xdr:col>
                    <xdr:colOff>161925</xdr:colOff>
                    <xdr:row>207</xdr:row>
                    <xdr:rowOff>152400</xdr:rowOff>
                  </from>
                  <to>
                    <xdr:col>2</xdr:col>
                    <xdr:colOff>123825</xdr:colOff>
                    <xdr:row>209</xdr:row>
                    <xdr:rowOff>161925</xdr:rowOff>
                  </to>
                </anchor>
              </controlPr>
            </control>
          </mc:Choice>
        </mc:AlternateContent>
        <mc:AlternateContent xmlns:mc="http://schemas.openxmlformats.org/markup-compatibility/2006">
          <mc:Choice Requires="x14">
            <control shapeId="1087" r:id="rId71" name="Check Box 63">
              <controlPr defaultSize="0" autoFill="0" autoLine="0" autoPict="0">
                <anchor moveWithCells="1">
                  <from>
                    <xdr:col>0</xdr:col>
                    <xdr:colOff>161925</xdr:colOff>
                    <xdr:row>163</xdr:row>
                    <xdr:rowOff>0</xdr:rowOff>
                  </from>
                  <to>
                    <xdr:col>2</xdr:col>
                    <xdr:colOff>123825</xdr:colOff>
                    <xdr:row>165</xdr:row>
                    <xdr:rowOff>9525</xdr:rowOff>
                  </to>
                </anchor>
              </controlPr>
            </control>
          </mc:Choice>
        </mc:AlternateContent>
        <mc:AlternateContent xmlns:mc="http://schemas.openxmlformats.org/markup-compatibility/2006">
          <mc:Choice Requires="x14">
            <control shapeId="1088" r:id="rId72" name="Check Box 64">
              <controlPr defaultSize="0" autoFill="0" autoLine="0" autoPict="0">
                <anchor moveWithCells="1">
                  <from>
                    <xdr:col>33</xdr:col>
                    <xdr:colOff>19050</xdr:colOff>
                    <xdr:row>415</xdr:row>
                    <xdr:rowOff>28575</xdr:rowOff>
                  </from>
                  <to>
                    <xdr:col>35</xdr:col>
                    <xdr:colOff>28575</xdr:colOff>
                    <xdr:row>417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3.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http://schemas.openxmlformats.org/package/2006/metadata/core-properties"/>
    <ds:schemaRef ds:uri="c16af29e-b8ae-487a-8dfa-87db33eb7aad"/>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a735926c-a76e-4dde-beaa-31a6fcaa6152"/>
    <ds:schemaRef ds:uri="http://www.w3.org/XML/1998/namespace"/>
    <ds:schemaRef ds:uri="http://purl.org/dc/dcmitype/"/>
  </ds:schemaRefs>
</ds:datastoreItem>
</file>

<file path=customXml/itemProps3.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115</vt:i4>
      </vt:variant>
    </vt:vector>
  </HeadingPairs>
  <TitlesOfParts>
    <vt:vector size="116"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AdministratieveGegevens_fldLocatieWerkenAdres</vt:lpstr>
      <vt:lpstr>AdministratieveGegevens_fldLocatieWerkenGemeente</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BerekeningBestaandeBrutoOppervlakte_fldGebouwcodeAfbraak1</vt:lpstr>
      <vt:lpstr>BerekeningBestaandeBrutoOppervlakte_fldGebouwcodeAfbraak2</vt:lpstr>
      <vt:lpstr>BerekeningFysischeNorm_fldAantalCursistenBeeldendeKunst</vt:lpstr>
      <vt:lpstr>BerekeningFysischeNorm_fldAantalCursistenMuziekWoordkunstDans</vt:lpstr>
      <vt:lpstr>BerekeningFysischeNorm_fldAantalFiets</vt:lpstr>
      <vt:lpstr>BerekeningFysischeNorm_fldAantalPersoneelsledenHalveOpdracht</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GegevensActualisatie_OmschrijvingDuurzaamheid</vt:lpstr>
      <vt:lpstr>GegevensActualisatie_OmschrijvingMultifunctionaliteit</vt:lpstr>
      <vt:lpstr>Ondertekening_fldFunctie</vt:lpstr>
      <vt:lpstr>Ondertekening_fldHandtekening</vt:lpstr>
      <vt:lpstr>Ondertekening_fldNaam</vt:lpstr>
      <vt:lpstr>Ondertekening_fldOndertekeningsDatum</vt:lpstr>
      <vt:lpstr>Ontvangstdatum_fldOntvangstdatum</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OppervlakteNieuwbouwEnKostprijs_fldNieuwbouwKostprijsSchoolgebouwen</vt:lpstr>
      <vt:lpstr>OppervlakteNieuwbouwEnKostprijs_fldNieuwbouwKostprijsTechnischeLokalen</vt:lpstr>
      <vt:lpstr>OppervlakteNieuwbouwEnKostprijs_fldNieuwbouwNietGenormeerdeOmgevingKostprijs</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OppervlakteVerbouwingswerkenEnKostprijs_fldVerbouwingswerkenKostprijsSchoolgebouwen</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Van Duyse, Jo</cp:lastModifiedBy>
  <cp:lastPrinted>2020-04-14T09:14:14Z</cp:lastPrinted>
  <dcterms:created xsi:type="dcterms:W3CDTF">2018-11-26T12:43:02Z</dcterms:created>
  <dcterms:modified xsi:type="dcterms:W3CDTF">2020-05-25T08:07:47Z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