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https://vlaamseoverheid-my.sharepoint.com/personal/katleen_maesen_vlaanderen_be/Documents/2024/formulieren/AGION/240219_definitieve versies/"/>
    </mc:Choice>
  </mc:AlternateContent>
  <xr:revisionPtr revIDLastSave="0" documentId="8_{E7BDD9D3-2D99-4858-98B4-2A1CD301FFC3}" xr6:coauthVersionLast="47" xr6:coauthVersionMax="47" xr10:uidLastSave="{00000000-0000-0000-0000-000000000000}"/>
  <workbookProtection workbookAlgorithmName="SHA-512" workbookHashValue="xeARt5Be5EdfEt1XdTv2xoSMztIC4pmxxAfYWTx4z0HY42chV3wa8xSVVA6WuQG9dv6PTpu7q+NDkW1sKkTfpw==" workbookSaltValue="1um+tycVAGtOcbns7aQtFQ==" workbookSpinCount="100000" lockStructure="1"/>
  <bookViews>
    <workbookView xWindow="-108" yWindow="-108" windowWidth="23256" windowHeight="12576" xr2:uid="{00000000-000D-0000-FFFF-FFFF00000000}"/>
  </bookViews>
  <sheets>
    <sheet name="aanvraag" sheetId="1" r:id="rId1"/>
  </sheets>
  <definedNames>
    <definedName name="AardAanvraag_fldAanvraagInfrastructuurRuimte">aanvraag!$I$230</definedName>
    <definedName name="AardAanvraag_fldAanvraagMotiveerGeplandeWerken">aanvraag!$B$253</definedName>
    <definedName name="AardAanvraag_fldAanvraagOmschrijfGeplandeWerken">aanvraag!$B$234</definedName>
    <definedName name="AardAanvraag_fldBovenvermeldeWerkenSchadeloosstellingBedrag">aanvraag!$W$280</definedName>
    <definedName name="AardAanvraag_fldDatumUitvoeringsperiodeMaanden">aanvraag!$B$276</definedName>
    <definedName name="AardAanvraag_fldDatumUitvoeringWerkenJaar">aanvraag!$J$270:$M$270</definedName>
    <definedName name="AardAanvraag_fldDatumUitvoeringWerkenMaand">aanvraag!$E$270:$F$270</definedName>
    <definedName name="AardAanvraag_fldSubsidiesAndereOverhedenAndereWaarde">aanvraag!$J$302</definedName>
    <definedName name="AdministratieveGegevens_fldAankoopDossier">aanvraag!$AE$51</definedName>
    <definedName name="AdministratieveGegevens_fldBIC">aanvraag!$I$154:$P$154</definedName>
    <definedName name="AdministratieveGegevens_fldCoördinerendeIMemail">aanvraag!$Q$147</definedName>
    <definedName name="AdministratieveGegevens_fldCoördinerendeIMGemeente">aanvraag!$V$141</definedName>
    <definedName name="AdministratieveGegevens_fldCoördinerendeIMGSM">aanvraag!$Q$145</definedName>
    <definedName name="AdministratieveGegevens_fldCoördinerendeIMNaam">aanvraag!$Q$137</definedName>
    <definedName name="AdministratieveGegevens_fldCoördinerendeIMNr">aanvraag!$AM$139</definedName>
    <definedName name="AdministratieveGegevens_fldCoördinerendeIMPostcode">aanvraag!$Q$141</definedName>
    <definedName name="AdministratieveGegevens_fldCoördinerendeIMStraat">aanvraag!$Q$139</definedName>
    <definedName name="AdministratieveGegevens_fldCoördinerendeIMTelefoon">aanvraag!$Q$143</definedName>
    <definedName name="AdministratieveGegevens_fldDossiernummer1">aanvraag!$X$65</definedName>
    <definedName name="AdministratieveGegevens_fldDossiernummer2">aanvraag!$AC$65</definedName>
    <definedName name="AdministratieveGegevens_fldDossiernummer3">aanvraag!$AH$65</definedName>
    <definedName name="AdministratieveGegevens_fldDossiernummer4">aanvraag!$AM$65</definedName>
    <definedName name="AdministratieveGegevens_fldIBAN">aanvraag!$I$152:$X$152</definedName>
    <definedName name="AdministratieveGegevens_fldIMKBO">aanvraag!$B$158:$E$158,aanvraag!$G$158:$I$158,aanvraag!$K$158:$M$158</definedName>
    <definedName name="AdministratieveGegevens_fldKadastraleGegevensWerkenDatumAkte">aanvraag!$S$118:$T$118,aanvraag!$Y$118:$Z$118,aanvraag!$AD$118:$AG$118</definedName>
    <definedName name="AdministratieveGegevens_fldLocatieWerkenAdres">aanvraag!$Q$102</definedName>
    <definedName name="AdministratieveGegevens_fldLocatieWerkenGemeente">aanvraag!$V$104</definedName>
    <definedName name="AdministratieveGegevens_fldLocatieWerkenNaam">aanvraag!$Q$100</definedName>
    <definedName name="AdministratieveGegevens_fldLocatieWerkenNr">aanvraag!$AM$102</definedName>
    <definedName name="AdministratieveGegevens_fldLocatieWerkenPostcode">aanvraag!$Q$104</definedName>
    <definedName name="AdministratieveGegevens_fldOnderwijsinstellingGemeente">aanvraag!$V$85</definedName>
    <definedName name="AdministratieveGegevens_fldOnderwijsinstellingNaam">aanvraag!$Q$81</definedName>
    <definedName name="AdministratieveGegevens_fldOnderwijsinstellingNr">aanvraag!$AM$83</definedName>
    <definedName name="AdministratieveGegevens_fldOnderwijsinstellingPostcode">aanvraag!$Q$85</definedName>
    <definedName name="AdministratieveGegevens_fldOnderwijsinstellingStraat">aanvraag!$Q$83</definedName>
    <definedName name="AdministratieveGegevens_fldSamenMetAndereVestiging">aanvraag!$AD$163</definedName>
    <definedName name="AdministratieveGegevens_fldSchoolbestuurGemeente">aanvraag!$V$75</definedName>
    <definedName name="AdministratieveGegevens_fldSchoolbestuurKBO">aanvraag!$Q$77:$T$77,aanvraag!$V$77:$X$77,aanvraag!$Z$77:$AB$77</definedName>
    <definedName name="AdministratieveGegevens_fldSchoolbestuurNaam">aanvraag!$Q$71</definedName>
    <definedName name="AdministratieveGegevens_fldSchoolbestuurNr">aanvraag!$AM$73</definedName>
    <definedName name="AdministratieveGegevens_fldSchoolbestuurPostcode">aanvraag!$Q$75</definedName>
    <definedName name="AdministratieveGegevens_fldSchoolbestuurStraat">aanvraag!$Q$73</definedName>
    <definedName name="AdministratieveGegevens_fldVestigingGemeente">aanvraag!$V$94</definedName>
    <definedName name="AdministratieveGegevens_fldVestigingInstellingsnummer">aanvraag!$Q$96</definedName>
    <definedName name="AdministratieveGegevens_fldVestigingNaam">aanvraag!$Q$90</definedName>
    <definedName name="AdministratieveGegevens_fldVestigingNr">aanvraag!$AM$92</definedName>
    <definedName name="AdministratieveGegevens_fldVestigingPostcode">aanvraag!$Q$94</definedName>
    <definedName name="AdministratieveGegevens_fldVestigingStraat">aanvraag!$Q$92</definedName>
    <definedName name="AdministratieveGegevens_fldVestigingWerkenAfdeling">aanvraag!$Q$110</definedName>
    <definedName name="AdministratieveGegevens_fldVestigingWerkenNr">aanvraag!$Q$114</definedName>
    <definedName name="AdministratieveGegevens_fldVestigingWerkenOppervlakteARE">aanvraag!$Z$116</definedName>
    <definedName name="AdministratieveGegevens_fldVestigingWerkenOppervlakteCA">aanvraag!$AI$116</definedName>
    <definedName name="AdministratieveGegevens_fldVestigingWerkenOppervlakteHA">aanvraag!$Q$116</definedName>
    <definedName name="AdministratieveGegevens_fldVestigingWerkenSectie">aanvraag!$Q$112</definedName>
    <definedName name="BerekeningBestaandBrutoOppervlakte_fldGebouwAfgebrokenOfOntrokkenBouwjaarGebouw1">aanvraag!$P$392</definedName>
    <definedName name="BerekeningBestaandBrutoOppervlakte_fldGebouwAfgebrokenOfOntrokkenBouwjaarGebouw2">aanvraag!$P$394</definedName>
    <definedName name="BerekeningBestaandBrutoOppervlakte_fldGebouwAfgebrokenOfOntrokkenBrutoOppM2Gebouw1">aanvraag!$G$392</definedName>
    <definedName name="BerekeningBestaandBrutoOppervlakte_fldGebouwAfgebrokenOfOntrokkenBrutoOppM2Gebouw2">aanvraag!$G$394</definedName>
    <definedName name="BerekeningBestaandBrutoOppervlakte_fldGebouwcode1">aanvraag!$B$374</definedName>
    <definedName name="BerekeningBestaandBrutoOppervlakte_fldGebouwcode2">aanvraag!$B$376</definedName>
    <definedName name="BerekeningBestaandBrutoOppervlakte_fldGebouwcode3">aanvraag!$B$378</definedName>
    <definedName name="BerekeningBestaandBrutoOppervlakte_fldGebouwcode4">aanvraag!$B$380</definedName>
    <definedName name="BerekeningBestaandBrutoOppervlakte_fldGebouwcode5">aanvraag!$B$382</definedName>
    <definedName name="BerekeningBestaandBrutoOppervlakte_fldGebouwcodeAfbraak1">aanvraag!$B$392</definedName>
    <definedName name="BerekeningBestaandBrutoOppervlakte_fldGebouwcodeAfbraak2">aanvraag!$B$394</definedName>
    <definedName name="BerekeningBestaandBrutoOppervlakte_fldGenormeerdeOmgevingBehoudenBrutoOppM2Fietsenbergplaats">aanvraag!$Q$414</definedName>
    <definedName name="BerekeningBestaandBrutoOppervlakte_fldGenormeerdeOmgevingBehoudenBrutoOppM2ParkeerEnManoeuvreerruimte">aanvraag!$Q$416</definedName>
    <definedName name="BerekeningBestaandBrutoOppervlakte_fldSchoolgebouwenBouwjaarGebouw1">aanvraag!$S$374</definedName>
    <definedName name="BerekeningBestaandBrutoOppervlakte_fldSchoolgebouwenBouwjaarGebouw2">aanvraag!$S$376</definedName>
    <definedName name="BerekeningBestaandBrutoOppervlakte_fldSchoolgebouwenBouwjaarGebouw3">aanvraag!$S$378</definedName>
    <definedName name="BerekeningBestaandBrutoOppervlakte_fldSchoolgebouwenBouwjaarGebouw4">aanvraag!$S$380</definedName>
    <definedName name="BerekeningBestaandBrutoOppervlakte_fldSchoolgebouwenBouwjaarGebouw5">aanvraag!$S$382</definedName>
    <definedName name="BerekeningBestaandBrutoOppervlakte_fldSchoolgebouwenBrutoOppM2Gebouw1">aanvraag!$I$374</definedName>
    <definedName name="BerekeningBestaandBrutoOppervlakte_fldSchoolgebouwenBrutoOppM2Gebouw2">aanvraag!$I$376</definedName>
    <definedName name="BerekeningBestaandBrutoOppervlakte_fldSchoolgebouwenBrutoOppM2Gebouw3">aanvraag!$I$378</definedName>
    <definedName name="BerekeningBestaandBrutoOppervlakte_fldSchoolgebouwenBrutoOppM2Gebouw4">aanvraag!$I$380</definedName>
    <definedName name="BerekeningBestaandBrutoOppervlakte_fldSchoolgebouwenBrutoOppM2Gebouw5">aanvraag!$I$382</definedName>
    <definedName name="BerekeningBestaandBrutoOppervlakte_fldTechnischeLokalenBrutoOppM2AndereLokalen">aanvraag!$Q$410</definedName>
    <definedName name="BerekeningBestaandBrutoOppervlakte_fldTechnischeLokalenBrutoOppM2Hoogspanningscabine">aanvraag!$Q$404</definedName>
    <definedName name="BerekeningBestaandBrutoOppervlakte_fldTechnischeLokalenBrutoOppM2Machinekamer">aanvraag!$Q$406</definedName>
    <definedName name="BerekeningBestaandBrutoOppervlakte_fldTechnischeLokalenBrutoOppM2OpslagplaatsBrandstof">aanvraag!$Q$408</definedName>
    <definedName name="BerekeningBestaandBrutoOppervlakte_fldTechnischeLokalenBrutoOppM2Stookplaats1">aanvraag!$Q$400</definedName>
    <definedName name="BerekeningBestaandBrutoOppervlakte_fldTechnischeLokalenBrutoOppM2Stookplaats2">aanvraag!$Q$402</definedName>
    <definedName name="BerekeningFysischeNorm_fldAantalFiets">aanvraag!$B$342</definedName>
    <definedName name="BerekeningFysischeNorm_fldAantalPersoneelsledenHalveOpdracht">aanvraag!$B$334</definedName>
    <definedName name="BerekeningFysischeNorm_fldOmkaderingsgewicht">aanvraag!$B$338</definedName>
    <definedName name="BerekeningTotaleKostprijs_fldTotaleKostprijsAfbraakwerken">aanvraag!$R$474</definedName>
    <definedName name="BerekeningTotaleKostprijs_fldTotaleKostprijsEersteUitrustingCLBgebouwen">aanvraag!$R$493</definedName>
    <definedName name="BerekeningTotaleKostprijs_fldTotaleKostprijsEersteUitrustingOpenSpeelplaats">aanvraag!$R$497</definedName>
    <definedName name="BerekeningTotaleKostprijs_fldTotaleKostprijsEersteUitrustingOverdekteSpeelplaats">aanvraag!$R$495</definedName>
    <definedName name="GegevensActualisatie_fldOmschrijvingDuurzaamheid">aanvraag!$B$312</definedName>
    <definedName name="GegevensActualisatie_fldOmschrijvingMultifunctionaliteit">aanvraag!$B$307</definedName>
    <definedName name="GegevensSubsidiewaarden_fldInstellingAdministratieveZetelGemeente">aanvraag!$V$200</definedName>
    <definedName name="GegevensSubsidiewaarden_fldInstellingAdministratieveZetelHuisnummer">aanvraag!$AM$198</definedName>
    <definedName name="GegevensSubsidiewaarden_fldInstellingAdministratieveZetelPostnummer">aanvraag!$Q$200</definedName>
    <definedName name="GegevensSubsidiewaarden_fldInstellingAdministratieveZetelStraat">aanvraag!$Q$198</definedName>
    <definedName name="GegevensSubsidiewaarden_fldInstellingBeschikbaarGebouwGemeente">aanvraag!$V$206</definedName>
    <definedName name="GegevensSubsidiewaarden_fldInstellingBeschikbaarGebouwHuisnummer">aanvraag!$AM$204</definedName>
    <definedName name="GegevensSubsidiewaarden_fldInstellingBeschikbaarGebouwPostnummer">aanvraag!$Q$206</definedName>
    <definedName name="GegevensSubsidiewaarden_fldInstellingBeschikbaarGebouwStraat">aanvraag!$Q$204</definedName>
    <definedName name="GegevensSubsidiewaarden_fldInstellingInrichtendeMachtOfSchoolbestuur">aanvraag!$Q$194</definedName>
    <definedName name="Ondertekening_fdlOndertekeningVoorEnAchternaam">aanvraag!$O$554</definedName>
    <definedName name="Ondertekening_fldOndertekeningFunctie">aanvraag!$O$556</definedName>
    <definedName name="Ondertekening_fldOndertekeningHandtekening">aanvraag!$O$548</definedName>
    <definedName name="Ondertekening_fldOndertekeningsDatum">aanvraag!$Q$546:$R$546,aanvraag!$W$546:$X$546,aanvraag!$AB$546:$AE$546</definedName>
    <definedName name="Ontvangstdatum_fldOntvangstdatum">aanvraag!$AI$9</definedName>
    <definedName name="OppervlakteNieuwbouwEnKostprijs_fldNieuwbouwBrutoOppM2CLBgebouwen">aanvraag!$Q$425</definedName>
    <definedName name="OppervlakteNieuwbouwEnKostprijs_fldNieuwbouwBrutoOppM2TechnischeLokalen">aanvraag!$Q$427</definedName>
    <definedName name="OppervlakteNieuwbouwEnKostprijs_fldNieuwbouwGenormeerdeOmgevingBrutoOppM2Fietsenberging">aanvraag!$Q$433</definedName>
    <definedName name="OppervlakteNieuwbouwEnKostprijs_fldNieuwbouwGenormeerdeOmgevingBrutoOppM2ParkeerEnManoeuvreerruimte">aanvraag!$Q$435</definedName>
    <definedName name="OppervlakteNieuwbouwEnKostprijs_fldNieuwbouwGenormeerdeOmgevingKostprijsFietsenberging">aanvraag!$Z$433</definedName>
    <definedName name="OppervlakteNieuwbouwEnKostprijs_fldNieuwbouwGenormeerdeOmgevingKostprijsParkeerEnManoeuvreerruimte">aanvraag!$Z$435</definedName>
    <definedName name="OppervlakteNieuwbouwEnKostprijs_fldNieuwbouwKostprijsCLBgebouwen">aanvraag!$Z$425</definedName>
    <definedName name="OppervlakteNieuwbouwEnKostprijs_fldNieuwbouwKostprijsTechnischeLokalen">aanvraag!$Z$427</definedName>
    <definedName name="OppervlakteNieuwbouwEnKostprijs_fldNieuwbouwNietGenormeerdeOmgevingKostprijs">aanvraag!$B$443</definedName>
    <definedName name="OppervlakteVerbouwingswerkenEnKostprijs_fldVerbouwingswerkenBrutoOppM2CLBgebouwen">aanvraag!$Q$453</definedName>
    <definedName name="OppervlakteVerbouwingswerkenEnKostprijs_fldVerbouwingswerkenBrutoOppM2TechnischeLokalen">aanvraag!$Q$455</definedName>
    <definedName name="OppervlakteVerbouwingswerkenEnKostprijs_fldVerbouwingswerkenGenormeerdeOmgevingswerkenBrutoOppM2Fietsenberging">aanvraag!$Q$461</definedName>
    <definedName name="OppervlakteVerbouwingswerkenEnKostprijs_fldVerbouwingswerkenGenormeerdeOmgevingswerkenBrutoOppM2ParkeerEnManoeuvreerruimte">aanvraag!$Q$463</definedName>
    <definedName name="OppervlakteVerbouwingswerkenEnKostprijs_fldVerbouwingswerkenGenormeerdeOmgevingswerkenKostprijsFietsenberging">aanvraag!$Z$461</definedName>
    <definedName name="OppervlakteVerbouwingswerkenEnKostprijs_fldVerbouwingswerkenGenormeerdeOmgevingswerkenKostprijsParkeerEnManoeuvreerruimte">aanvraag!$Z$463</definedName>
    <definedName name="OppervlakteVerbouwingswerkenEnKostprijs_fldVerbouwingswerkenKostprijsCLBgebouwen">aanvraag!$Z$453</definedName>
    <definedName name="OppervlakteVerbouwingswerkenEnKostprijs_fldVerbouwingswerkenKostprijsTechnischeLokalen">aanvraag!$Z$455</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453" i="1" l="1"/>
  <c r="AJ425" i="1"/>
  <c r="AQ334" i="1"/>
  <c r="Q351" i="1"/>
  <c r="AK512" i="1"/>
  <c r="AQ351" i="1"/>
  <c r="Q355" i="1"/>
  <c r="AK516" i="1"/>
  <c r="Q357" i="1"/>
  <c r="AK518" i="1"/>
  <c r="AF374" i="1"/>
  <c r="AF376" i="1"/>
  <c r="AF378" i="1"/>
  <c r="AF380" i="1"/>
  <c r="AF382" i="1"/>
  <c r="X392" i="1"/>
  <c r="X394" i="1"/>
  <c r="Z427" i="1"/>
  <c r="Z478" i="1"/>
  <c r="Z455" i="1"/>
  <c r="Z488" i="1"/>
  <c r="R476" i="1"/>
  <c r="R481" i="1"/>
  <c r="R484" i="1"/>
  <c r="R486" i="1"/>
  <c r="R491" i="1"/>
  <c r="W512" i="1"/>
  <c r="P514" i="1"/>
  <c r="W514" i="1"/>
  <c r="P516" i="1"/>
  <c r="W516" i="1"/>
  <c r="P518" i="1"/>
  <c r="W518" i="1"/>
  <c r="AD514" i="1"/>
  <c r="R499" i="1"/>
  <c r="AD518" i="1"/>
  <c r="AK396" i="1"/>
  <c r="P512" i="1"/>
  <c r="AD512" i="1"/>
  <c r="AD516" i="1"/>
  <c r="AJ455" i="1"/>
  <c r="AJ427" i="1"/>
</calcChain>
</file>

<file path=xl/sharedStrings.xml><?xml version="1.0" encoding="utf-8"?>
<sst xmlns="http://schemas.openxmlformats.org/spreadsheetml/2006/main" count="359" uniqueCount="225">
  <si>
    <t>Subsidieaanvraag voor een infrastructuurproject in een centrum voor leerlingenbegeleiding</t>
  </si>
  <si>
    <t>AGION-5711 - 240214</t>
  </si>
  <si>
    <t>//////////////////////////////////////////////////////////////////////////////////////////////////////////////////////////////////////////////////////</t>
  </si>
  <si>
    <t>Agentschap voor Infrastructuur in het Onderwijs</t>
  </si>
  <si>
    <t>In te vullen door de</t>
  </si>
  <si>
    <t>Afdeling Reguliere Financiering</t>
  </si>
  <si>
    <t>behandelende afdeling</t>
  </si>
  <si>
    <t>Koning Albert II-laan 15, 1210 BRUSSEL</t>
  </si>
  <si>
    <t>ontvangstdatum</t>
  </si>
  <si>
    <r>
      <rPr>
        <b/>
        <sz val="10"/>
        <rFont val="Calibri"/>
        <family val="2"/>
        <scheme val="minor"/>
      </rPr>
      <t xml:space="preserve">T </t>
    </r>
    <r>
      <rPr>
        <sz val="10"/>
        <rFont val="Calibri"/>
        <family val="2"/>
        <scheme val="minor"/>
      </rPr>
      <t xml:space="preserve"> 02 221 05 11 </t>
    </r>
  </si>
  <si>
    <t>info@agion.be</t>
  </si>
  <si>
    <t>www.agion.be</t>
  </si>
  <si>
    <t>Waarvoor dient dit formulier?</t>
  </si>
  <si>
    <t>Met dit formulier vraagt de inrichtende macht van de school, per vestigingsplaats, subsidies aan voor een infrastructuurproject in een centrum voor leerlingenbegeleiding.</t>
  </si>
  <si>
    <t>Hoe vult u dit formulier in?</t>
  </si>
  <si>
    <t>Kruis het antwoord aan of vul de grijze cel in. De witte cellen worden automatisch ingevuld op basis van de gegevens die u bij andere vragen hebt ingevuld.</t>
  </si>
  <si>
    <t>Waar kunt u terecht voor meer informatie?</t>
  </si>
  <si>
    <t>Op</t>
  </si>
  <si>
    <t xml:space="preserve">vindt u meer informatie over de subsidievoorwaarden, de regelgeving en de terminologie </t>
  </si>
  <si>
    <t xml:space="preserve">die in dit formulier gebruikt wordt. </t>
  </si>
  <si>
    <t>Administratieve gegevens</t>
  </si>
  <si>
    <t>Tot welk onderwijsnet behoort het centrum voor leerlingenbegeleiding?</t>
  </si>
  <si>
    <t>vrij gesubsidieerd onderwijs</t>
  </si>
  <si>
    <t>gemeentelijk onderwijs</t>
  </si>
  <si>
    <t>provinciaal onderwijs</t>
  </si>
  <si>
    <t>In welke provincie ligt het centrum voor leerlingenbegeleiding?</t>
  </si>
  <si>
    <t>Antwerpen</t>
  </si>
  <si>
    <t>Limburg</t>
  </si>
  <si>
    <t>Vlaams-Brabant</t>
  </si>
  <si>
    <t>Brussels Hoofdstedelijk Gewest</t>
  </si>
  <si>
    <t>Oost-Vlaanderen</t>
  </si>
  <si>
    <t>West-Vlaanderen</t>
  </si>
  <si>
    <t>Welke procedure is van toepassing op deze aanvraag?</t>
  </si>
  <si>
    <t>De verkorte procedure, de verkorte procedure sanitair en de spoedprocedure zijn niet van toepassing op het gemeentelijk onderwijs.</t>
  </si>
  <si>
    <t>standaardprocedure</t>
  </si>
  <si>
    <t xml:space="preserve">verkorte procedure </t>
  </si>
  <si>
    <t>verkorte procedure sanitair</t>
  </si>
  <si>
    <t xml:space="preserve">spoedprocedure </t>
  </si>
  <si>
    <r>
      <t xml:space="preserve">werken na aankoop. </t>
    </r>
    <r>
      <rPr>
        <b/>
        <sz val="10"/>
        <rFont val="Calibri"/>
        <family val="2"/>
        <scheme val="minor"/>
      </rPr>
      <t>Vul</t>
    </r>
    <r>
      <rPr>
        <sz val="10"/>
        <rFont val="Calibri"/>
        <family val="2"/>
        <scheme val="minor"/>
      </rPr>
      <t xml:space="preserve"> </t>
    </r>
    <r>
      <rPr>
        <b/>
        <sz val="10"/>
        <rFont val="Calibri"/>
        <family val="2"/>
        <scheme val="minor"/>
      </rPr>
      <t>het dossiernummer in van het aankoopdossier.</t>
    </r>
  </si>
  <si>
    <t xml:space="preserve">Heeft deze aanvraag alleen betrekking op verbouwingswerken van minder dan 
125.000 euro (geïndexeerd)? </t>
  </si>
  <si>
    <t>ja</t>
  </si>
  <si>
    <t>nee</t>
  </si>
  <si>
    <t>Dient u deze subsidieaanvraag in via Katholiek Onderwijs Vlaanderen?</t>
  </si>
  <si>
    <t>Staat u al op onze wachtlijst voor een subsidie voor hetzelfde infrastructuurproject?</t>
  </si>
  <si>
    <r>
      <t xml:space="preserve">ja. </t>
    </r>
    <r>
      <rPr>
        <b/>
        <sz val="10"/>
        <rFont val="Calibri"/>
        <family val="2"/>
        <scheme val="minor"/>
      </rPr>
      <t>Vul het dossiernummer of de dossiernummers in.</t>
    </r>
  </si>
  <si>
    <t>Vul de gegevens van het inrichtend bestuur in.</t>
  </si>
  <si>
    <t>naam</t>
  </si>
  <si>
    <t>straat en nummer</t>
  </si>
  <si>
    <t>postnummer en gemeente</t>
  </si>
  <si>
    <t>ondernemingsnummer</t>
  </si>
  <si>
    <t>Vul de gegevens van het centrum voor leerlingenbegeleiding in.</t>
  </si>
  <si>
    <t>Vul de gegevens van de vestigingsplaats in.</t>
  </si>
  <si>
    <t>instellingsnummer</t>
  </si>
  <si>
    <t>Vul de administratieve gegevens in van de locatie waar de werken worden uitgevoerd.</t>
  </si>
  <si>
    <t>Vul de kadastrale gegevens in van de locatie waar de werken worden uitgevoerd.</t>
  </si>
  <si>
    <t>afdeling</t>
  </si>
  <si>
    <t>sectie</t>
  </si>
  <si>
    <t>nummer(s)</t>
  </si>
  <si>
    <t>oppervlakte van de percelen</t>
  </si>
  <si>
    <t>ha</t>
  </si>
  <si>
    <t>a</t>
  </si>
  <si>
    <t>ca</t>
  </si>
  <si>
    <t>datum akte</t>
  </si>
  <si>
    <t>dag</t>
  </si>
  <si>
    <t>maand</t>
  </si>
  <si>
    <t>jaar</t>
  </si>
  <si>
    <t>Dient u deze subsidieaanvraag samen met een ander schoolbestuur of een ander inrichtend bestuur in?</t>
  </si>
  <si>
    <r>
      <t xml:space="preserve">ja. </t>
    </r>
    <r>
      <rPr>
        <i/>
        <sz val="10"/>
        <rFont val="Calibri"/>
        <family val="2"/>
        <scheme val="minor"/>
      </rPr>
      <t>Ga naar vraag 13.</t>
    </r>
  </si>
  <si>
    <r>
      <t xml:space="preserve">nee. </t>
    </r>
    <r>
      <rPr>
        <i/>
        <sz val="10"/>
        <rFont val="Calibri"/>
        <family val="2"/>
        <scheme val="minor"/>
      </rPr>
      <t>Ga naar vraag 14.</t>
    </r>
  </si>
  <si>
    <t>Bent u het coördinerend inrichtend bestuur voor dit dossier?</t>
  </si>
  <si>
    <t>AGION beschouwt de coördinerende inrichtende macht als eerste aanspreekpunt voor dit dossier. Als u met een andere inrichtende macht een dossier indient, fungeert een van de twee inrichtende machten als coördinerende inrichtende macht.</t>
  </si>
  <si>
    <t>Vul de gegevens in van de contactpersoon bij het coördinerend inrichtend bestuur voor dit dossier.</t>
  </si>
  <si>
    <t>voor- en achternaam</t>
  </si>
  <si>
    <t>telefoonnummer</t>
  </si>
  <si>
    <t>gsm-nummer</t>
  </si>
  <si>
    <t>e-mailadres</t>
  </si>
  <si>
    <t>Vul de gegevens in van de bankrekening van het coördinerend inrichtend bestuur waarop de subsidie in het kader van dit dossier overgeschreven moet worden.</t>
  </si>
  <si>
    <t>IBAN</t>
  </si>
  <si>
    <t>BIC</t>
  </si>
  <si>
    <t>Vul het ondernemingsnummer in van het coördinerend inrichtend bestuur voor dit dossier.</t>
  </si>
  <si>
    <t>Dient u deze subsidieaanvraag ook in voor een of meer andere vestigingsplaatsen (die al dan niet onder de bevoegdheden van dezelfde inrichtende macht vallen)?</t>
  </si>
  <si>
    <r>
      <t xml:space="preserve">ja. </t>
    </r>
    <r>
      <rPr>
        <b/>
        <sz val="10"/>
        <rFont val="Calibri"/>
        <family val="2"/>
        <scheme val="minor"/>
      </rPr>
      <t>Vul het instellings- en vestigingsplaatsnummer in van die vestigingen.</t>
    </r>
  </si>
  <si>
    <t>Gegevens over de subsidievoorwaarden</t>
  </si>
  <si>
    <t>Voldoen uw instelling en de vestiging in kwestie aan de criteria van rationalisatie en programmatie?</t>
  </si>
  <si>
    <r>
      <t xml:space="preserve">nee. </t>
    </r>
    <r>
      <rPr>
        <i/>
        <sz val="10"/>
        <rFont val="Calibri"/>
        <family val="2"/>
        <scheme val="minor"/>
      </rPr>
      <t>U komt niet in aanmerking voor een subsidie.</t>
    </r>
  </si>
  <si>
    <t>Kruis aan in welke hoedanigheid u deze subsidieaanvraag indient.</t>
  </si>
  <si>
    <t>Voeg bij dit formulier een bewijs van zakelijk recht of een bewijs van eigendom als u dat nog niet eerder aan 
AGION hebt bezorgd.</t>
  </si>
  <si>
    <t>eigenaar van de gebouwen waar de werken zullen plaatsvinden</t>
  </si>
  <si>
    <t>houder van een zakelijk recht</t>
  </si>
  <si>
    <t>houder van de optie op een zakelijk recht</t>
  </si>
  <si>
    <t>Is er binnen een straal van twintig kilometer een beschikbaar gebouw dat volledig onbezet is of dat binnen het schooljaar kan worden vrijgemaakt?</t>
  </si>
  <si>
    <r>
      <t>ja.</t>
    </r>
    <r>
      <rPr>
        <i/>
        <sz val="10"/>
        <rFont val="Calibri"/>
        <family val="2"/>
        <scheme val="minor"/>
      </rPr>
      <t xml:space="preserve"> Ga naar vraag 21.</t>
    </r>
  </si>
  <si>
    <r>
      <t xml:space="preserve">nee. </t>
    </r>
    <r>
      <rPr>
        <i/>
        <sz val="10"/>
        <rFont val="Calibri"/>
        <family val="2"/>
        <scheme val="minor"/>
      </rPr>
      <t>Ga naar vraag 22.</t>
    </r>
  </si>
  <si>
    <t>Vul de gegevens van die instelling in.</t>
  </si>
  <si>
    <t>inrichtende macht of schoolbestuur</t>
  </si>
  <si>
    <t>administratieve zetel</t>
  </si>
  <si>
    <t>beschikbaar gebouw</t>
  </si>
  <si>
    <t>Aard van de aanvraag</t>
  </si>
  <si>
    <t>Kruis de aard van de aanvraag aan.</t>
  </si>
  <si>
    <r>
      <t xml:space="preserve">Op www.agion.be vindt u wat wordt verstaan onder </t>
    </r>
    <r>
      <rPr>
        <sz val="10"/>
        <rFont val="Calibri"/>
        <family val="2"/>
        <scheme val="minor"/>
      </rPr>
      <t>nieuwbouw</t>
    </r>
    <r>
      <rPr>
        <i/>
        <sz val="10"/>
        <rFont val="Calibri"/>
        <family val="2"/>
        <scheme val="minor"/>
      </rPr>
      <t xml:space="preserve"> en </t>
    </r>
    <r>
      <rPr>
        <sz val="10"/>
        <rFont val="Calibri"/>
        <family val="2"/>
        <scheme val="minor"/>
      </rPr>
      <t>verbouwingswerken</t>
    </r>
    <r>
      <rPr>
        <i/>
        <sz val="10"/>
        <rFont val="Calibri"/>
        <family val="2"/>
        <scheme val="minor"/>
      </rPr>
      <t>.</t>
    </r>
  </si>
  <si>
    <t>nieuwbouw</t>
  </si>
  <si>
    <t>verbouwingswerken</t>
  </si>
  <si>
    <t>Kruis aan in welke infrastructuur de werken worden uitgevoerd.</t>
  </si>
  <si>
    <t>U hoeft deze vraag alleen in te vullen als u deze aanvraag indient via de standaardprocedure of de promotiebouwprocedure die (minstens) betrekking heeft op werken aan gebouwen.</t>
  </si>
  <si>
    <t xml:space="preserve">leslokalen </t>
  </si>
  <si>
    <t>polyvalente zaal en/of refter</t>
  </si>
  <si>
    <t>administratie en/of ondersteuning</t>
  </si>
  <si>
    <t>sanitair</t>
  </si>
  <si>
    <t>andere ruimte:</t>
  </si>
  <si>
    <t>Omschrijf de geplande werken.</t>
  </si>
  <si>
    <t>Motiveer de geplande werken.</t>
  </si>
  <si>
    <t>Geef daarbij aan dat ze passen in een langetermijnvisie.</t>
  </si>
  <si>
    <t>Wat is de voorziene startdatum van de uitvoering van de werken?</t>
  </si>
  <si>
    <t>Wat is de geplande uitvoeringsperiode van de werken?</t>
  </si>
  <si>
    <t xml:space="preserve">U hoeft deze vraag alleen in te vullen als u deze aanvraag indient via de standaardprocedure. </t>
  </si>
  <si>
    <t>maanden</t>
  </si>
  <si>
    <t>Komen de bovenvermelde werken in aanmerking voor een schadeloosstelling van de verzekering?</t>
  </si>
  <si>
    <r>
      <t xml:space="preserve">ja. </t>
    </r>
    <r>
      <rPr>
        <b/>
        <sz val="10"/>
        <rFont val="Calibri"/>
        <family val="2"/>
        <scheme val="minor"/>
      </rPr>
      <t>Hoeveel bedraagt die schadeloosstelling?</t>
    </r>
  </si>
  <si>
    <t>euro</t>
  </si>
  <si>
    <t>Voeg bij dit formulier een attest van de verzekering.</t>
  </si>
  <si>
    <t>Maakt deze aanvraag deel uit van een project in samenwerking met andere overheden of publieke actoren?</t>
  </si>
  <si>
    <r>
      <t xml:space="preserve">ja. </t>
    </r>
    <r>
      <rPr>
        <i/>
        <sz val="10"/>
        <rFont val="Calibri"/>
        <family val="2"/>
        <scheme val="minor"/>
      </rPr>
      <t>Voeg bij dit formulier een beschrijving van de samenwerkingsvoorwaarden. Ga naar vraag 30.</t>
    </r>
  </si>
  <si>
    <r>
      <t xml:space="preserve">nee. </t>
    </r>
    <r>
      <rPr>
        <i/>
        <sz val="10"/>
        <rFont val="Calibri"/>
        <family val="2"/>
        <scheme val="minor"/>
      </rPr>
      <t>Ga naar vraag 31.</t>
    </r>
  </si>
  <si>
    <t>Welke andere overheden of publieke actoren kennen subsidies toe aan het project?</t>
  </si>
  <si>
    <t>agentschap Onroerend Erfgoed</t>
  </si>
  <si>
    <t>VIPA</t>
  </si>
  <si>
    <t>VGC</t>
  </si>
  <si>
    <t>OVAM</t>
  </si>
  <si>
    <t>andere instantie:</t>
  </si>
  <si>
    <t xml:space="preserve">Gegevens bij de actualisatie van uw dossier </t>
  </si>
  <si>
    <t xml:space="preserve">U hoeft deze rubriek alleen in te vullen als AGION u heeft gevraagd om uw dossier te actualiseren. </t>
  </si>
  <si>
    <t>Omschrijf op welke manier het infrastructuurproject aandacht besteedt aan duurzaamheid.</t>
  </si>
  <si>
    <t>Kijk bijvoorbeeld naar energie-efficiëntie, duurzame installaties, comfort en beleving.</t>
  </si>
  <si>
    <t>Berekening van de fysische norm</t>
  </si>
  <si>
    <t>Bij verbouwingswerken met een geraamde kostprijs van minder dan 125.000 euro (exclusief btw) hoeft u vraag 34, 35 en 36 niet in te vullen.</t>
  </si>
  <si>
    <t>Vul het aantal personeelsleden in die minstens een halve opdracht vervullen.</t>
  </si>
  <si>
    <t>Op www.agion.be vindt u welke tellingsdatum u moet gebruiken.</t>
  </si>
  <si>
    <t>personeelsleden</t>
  </si>
  <si>
    <t>Vul het omkaderingsgewicht van de vestigingsplaats in.</t>
  </si>
  <si>
    <t>omkaderingsgewicht</t>
  </si>
  <si>
    <t>Vul het aantal personeelsleden in die met de fiets of bromfiets naar het CLB komen.</t>
  </si>
  <si>
    <t>Berekening van de maximale bruto-oppervlakte</t>
  </si>
  <si>
    <t>Hieronder vindt u de berekening van de maximale bruto-oppervlakte van het CLB-gebouw en de genormeerde omgevingswerken op basis van de gegevens die u hebt ingevuld bij vraag 34 tot en met 36.</t>
  </si>
  <si>
    <t>Toegelaten oppervlakte voor gebouwen CLB</t>
  </si>
  <si>
    <t>gebouwen CLB</t>
  </si>
  <si>
    <t>m²</t>
  </si>
  <si>
    <t>Toegelaten oppervlakte voor genormeerde omgevingswerken</t>
  </si>
  <si>
    <t>fietsenbergplaats</t>
  </si>
  <si>
    <t>parkeer- en manoeuvreerruimte</t>
  </si>
  <si>
    <t>Berekening van de bestaande bruto-oppervlakte</t>
  </si>
  <si>
    <t>Bij verbouwingswerken met een geraamde kostprijs van minder dan 125.000 euro (exclusief btw) hoeft u vraag 39 tot en met 43 niet in te vullen.</t>
  </si>
  <si>
    <t>De bruto-oppervlakte van een gebouw is het geheel van de bruto-oppervlakten van alle vloerniveaus. Meer informatie daarover vindt u op onze website. Voeg de berekeningswijze van de bruto-oppervlakte bij dit formulier.</t>
  </si>
  <si>
    <t>Vul  de gebouwcode, de bruto-oppervlakte en het bouwjaar in van de bestaande CLB-gebouwen, met uitsluiting van de technische lokalen.</t>
  </si>
  <si>
    <t xml:space="preserve">Met de gebouwcode bedoelen we de wijze waarop de gebouwen binnen de school worden aangeduid, bijvoorbeeld blok A, G17. Als de gebouwen in de school geen code of letter hebben, vult u gebouw 1, gebouw 2 ... in. </t>
  </si>
  <si>
    <t>gebouwcode</t>
  </si>
  <si>
    <t>bruto-oppervlakte</t>
  </si>
  <si>
    <t>bouwjaar</t>
  </si>
  <si>
    <t>in aanmerking te nemen bruto-oppervlakte</t>
  </si>
  <si>
    <r>
      <rPr>
        <b/>
        <sz val="10"/>
        <rFont val="Calibri"/>
        <family val="2"/>
        <scheme val="minor"/>
      </rPr>
      <t xml:space="preserve">Als u CLB-gebouwen, of een deel ervan, afbreekt of aan de bestemming onttrekt, vul dan voor elk gebouw de gebouwcode en de bruto-oppervlakte in die wordt afgebroken of die aan de bestemming wordt onttrokken.
</t>
    </r>
    <r>
      <rPr>
        <i/>
        <sz val="10"/>
        <rFont val="Calibri"/>
        <family val="2"/>
        <scheme val="minor"/>
      </rPr>
      <t xml:space="preserve">Vermeld ook het bouwjaar. Kruis bij elk gebouw aan of AGION in het verleden subsidies heeft verleend voor de 
aankoop ervan of voor werken eraan. </t>
    </r>
  </si>
  <si>
    <t>gebouw-
code</t>
  </si>
  <si>
    <t>gesubsidieerd door AGION</t>
  </si>
  <si>
    <t>Hier vindt u de bruto-oppervlakte van de CLB-gebouwen die in aanmerking wordt genomen.</t>
  </si>
  <si>
    <t>Vul de bruto-oppervlakte in van de  bestaande technische lokalen die behouden worden.</t>
  </si>
  <si>
    <t>stookplaats 1</t>
  </si>
  <si>
    <t>stookplaats 2</t>
  </si>
  <si>
    <t>hoogspanningscabine</t>
  </si>
  <si>
    <t>machinekamer</t>
  </si>
  <si>
    <t>opslagplaats brandstof</t>
  </si>
  <si>
    <t>andere technische lokalen</t>
  </si>
  <si>
    <t>Vul de bruto-oppervlakte in van de genormeerde omgeving die behouden wordt.</t>
  </si>
  <si>
    <t>Oppervlakte en kostprijs van de nieuwbouw</t>
  </si>
  <si>
    <r>
      <rPr>
        <b/>
        <sz val="10"/>
        <rFont val="Calibri"/>
        <family val="2"/>
        <scheme val="minor"/>
      </rPr>
      <t xml:space="preserve">Vul de bruto-oppervlakte en de kostprijs, exclusief btw, in van de nieuwbouw. </t>
    </r>
    <r>
      <rPr>
        <i/>
        <sz val="10"/>
        <rFont val="Calibri"/>
        <family val="2"/>
        <scheme val="minor"/>
      </rPr>
      <t xml:space="preserve">
Voor de technische lokalen hoeft u geen aparte kostprijs in te vullen. Die wordt automatisch berekend op basis van de oppervlakte die u invult voor de technische lokalen.</t>
    </r>
  </si>
  <si>
    <t xml:space="preserve">De huidige financiële norm (kostprijs per m²) vindt u op </t>
  </si>
  <si>
    <t>www.agion.be/tabel-financi%C3%ABle-norm</t>
  </si>
  <si>
    <t>.</t>
  </si>
  <si>
    <t>kostprijs</t>
  </si>
  <si>
    <t>kostprijs per m²
(indicatief)</t>
  </si>
  <si>
    <t>technische lokalen</t>
  </si>
  <si>
    <t>Vul de bruto-oppervlakte en de kostprijs, exclusief btw, in van de genormeerde omgevingswerken.</t>
  </si>
  <si>
    <t>Kostprijs van de niet-genormeerde omgevingswerken</t>
  </si>
  <si>
    <t>Vul de kostprijs, exclusief btw, in van de niet-genormeerde omgevingswerken.</t>
  </si>
  <si>
    <t>Niet-genormeerde omgevingswerken zijn afsluitingen, toegangswegen, groenaanleg en andere omgevingswerken.</t>
  </si>
  <si>
    <t>Oppervlakte en kostprijs van de verbouwingswerken</t>
  </si>
  <si>
    <r>
      <rPr>
        <b/>
        <sz val="10"/>
        <rFont val="Calibri"/>
        <family val="2"/>
        <scheme val="minor"/>
      </rPr>
      <t xml:space="preserve">Vul de bruto-oppervlakte en de kostprijs, exclusief btw, in van de verbouwingswerken. </t>
    </r>
    <r>
      <rPr>
        <i/>
        <sz val="10"/>
        <rFont val="Calibri"/>
        <family val="2"/>
        <scheme val="minor"/>
      </rPr>
      <t xml:space="preserve">
Voor de technische lokalen hoeft u geen aparte kostprijs in te vullen. Die wordt automatisch berekend op basis van de oppervlakte die u invult voor de technische lokalen.</t>
    </r>
  </si>
  <si>
    <t>Berekening van de totale kostprijs</t>
  </si>
  <si>
    <t>Vul de kostprijs van de afbraakwerken en de eerste uitrusting in.</t>
  </si>
  <si>
    <t>Alleen als u bij vraag 40 een bruto-oppervlakte hebt ingevuld voor een CLB-gebouw dat volledig of gedeeltelijk afgebroken zal worden, vult u de kostprijs van de afbraakwerken in.
Op basis van de gegevens die u hebt ingevuld bij vraag 44 tot en met 48 en de kostprijs van de afbraakwerken en de eerste uitrusting die u invult, zal de totale kostprijs van uw  project automatisch berekend worden.</t>
  </si>
  <si>
    <t>afbraakwerken</t>
  </si>
  <si>
    <t>nieuwbouw gebouwen CLB</t>
  </si>
  <si>
    <t>waarvan nieuwbouw technische lokalen</t>
  </si>
  <si>
    <t>nieuwbouw genormeerde omgevingswerken</t>
  </si>
  <si>
    <t>niet-genormeerde omgevingswerken</t>
  </si>
  <si>
    <t>verbouwing gebouwen CLB</t>
  </si>
  <si>
    <t>waarvan verbouwing technische lokalen</t>
  </si>
  <si>
    <t>verbouwing genormeerde omgevingswerken</t>
  </si>
  <si>
    <t>eerste uitrusting schoolgebouwen</t>
  </si>
  <si>
    <t>eerste uitrusting overdekte speelplaats</t>
  </si>
  <si>
    <t>eerste uitrusting open speelplaats</t>
  </si>
  <si>
    <t>totaal</t>
  </si>
  <si>
    <t>Vergelijkingstabel</t>
  </si>
  <si>
    <t>In de onderstaande tabel vindt u een overzicht van de bestaande bruto-oppervlakte, de bruto-oppervlakte na de werken en de maximale bruto-oppervlakte.</t>
  </si>
  <si>
    <t>bestaande in aanmerking te nemen bruto-oppervlakte</t>
  </si>
  <si>
    <t>bruto- oppervlakte nieuwbouw</t>
  </si>
  <si>
    <t>som van kolom 1 en 2</t>
  </si>
  <si>
    <t>maximaal toegelaten oppervlakte volgens de normen</t>
  </si>
  <si>
    <t>Bij te voegen bewijsstukken</t>
  </si>
  <si>
    <t>Verzamel de bewijsstukken die u voor de beantwoording van vraag 19, 28, 29 en 38 bij dit formulier moet voegen.</t>
  </si>
  <si>
    <t>Kruis alle bewijsstukken aan die u bij dit formulier voegt.</t>
  </si>
  <si>
    <t>Een inplantingsplan en overzichtsplan hoeft u alleen toe te voegen als u deze aanvraag indient via 
de standaardprocedure of de promotiebouwprocedure.</t>
  </si>
  <si>
    <t>een bewijs van zakelijk recht</t>
  </si>
  <si>
    <t>het verzekeringsattest</t>
  </si>
  <si>
    <t>een beschrijving van de voorwaarden voor de samenwerking met andere overheden en publieke actoren</t>
  </si>
  <si>
    <t>een gedetailleerde berekening van de bestaande bruto-oppervlakte</t>
  </si>
  <si>
    <t>een inplantingsplan</t>
  </si>
  <si>
    <t>een overzichtsplan van de bestaande infrastructuur</t>
  </si>
  <si>
    <t>Ondertekening</t>
  </si>
  <si>
    <t>Vul de onderstaande verklaring in. 
Ik bevestig dat alle gegevens in dit formulier naar waarheid ingevuld zijn. 
Ik ben mij bewust van de mogelijke gevolgen van een eventuele overschrijding van de financiële norm bij vraag 45 en 48 en van de fysische norm bij vraag 50.</t>
  </si>
  <si>
    <t>Alleen leden van de inrichtende macht of gemandateerden kunnen dit formulier ondertekenen.</t>
  </si>
  <si>
    <t>datum</t>
  </si>
  <si>
    <t>handtekening</t>
  </si>
  <si>
    <t>functie</t>
  </si>
  <si>
    <t>Aan wie bezorgt u dit formulier?</t>
  </si>
  <si>
    <r>
      <rPr>
        <i/>
        <sz val="10"/>
        <rFont val="Calibri"/>
        <family val="2"/>
        <scheme val="minor"/>
      </rPr>
      <t>Mail dit formulier met de bijbehorende bewijsstukken naar</t>
    </r>
    <r>
      <rPr>
        <i/>
        <sz val="10"/>
        <color theme="10"/>
        <rFont val="Calibri"/>
        <family val="2"/>
        <scheme val="minor"/>
      </rPr>
      <t xml:space="preserve"> </t>
    </r>
    <r>
      <rPr>
        <i/>
        <u/>
        <sz val="10"/>
        <color theme="10"/>
        <rFont val="Calibri"/>
        <family val="2"/>
        <scheme val="minor"/>
      </rPr>
      <t>rf@agion.be.</t>
    </r>
  </si>
  <si>
    <t xml:space="preserve">Geef dit formulier de volgende gestructureerde bestandsnaam: Aanvraag_Typeprocedure_NaamSchool. 
Hou de naam van de school zo kort mogelijk. </t>
  </si>
  <si>
    <t>Bezorg zowel de Excelversie als een ingescande ondertekende versie.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</si>
</sst>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0"/>
    <numFmt numFmtId="165" formatCode="###\ ###\ ##0.00"/>
    <numFmt numFmtId="166" formatCode="###\ ##0"/>
    <numFmt numFmtId="167" formatCode="0000"/>
    <numFmt numFmtId="168" formatCode="d/mm/yyyy;@"/>
    <numFmt numFmtId="169" formatCode="###\ ###\ ###.00"/>
    <numFmt numFmtId="170" formatCode="###\ ##0.00"/>
  </numFmts>
  <fonts count="29" x14ac:knownFonts="1">
    <font>
      <sz val="10"/>
      <color rgb="FF000000"/>
      <name val="Arial"/>
    </font>
    <font>
      <b/>
      <sz val="10"/>
      <name val="Calibri"/>
      <family val="2"/>
    </font>
    <font>
      <i/>
      <sz val="10"/>
      <name val="Calibri"/>
      <family val="2"/>
    </font>
    <font>
      <sz val="10"/>
      <name val="Arial"/>
      <family val="2"/>
    </font>
    <font>
      <b/>
      <sz val="10"/>
      <name val="Calibri"/>
      <family val="2"/>
      <scheme val="minor"/>
    </font>
    <font>
      <sz val="10"/>
      <name val="Calibri"/>
      <family val="2"/>
      <scheme val="minor"/>
    </font>
    <font>
      <i/>
      <sz val="10"/>
      <name val="Calibri"/>
      <family val="2"/>
      <scheme val="minor"/>
    </font>
    <font>
      <b/>
      <sz val="12"/>
      <color indexed="9"/>
      <name val="Calibri"/>
      <family val="2"/>
      <scheme val="minor"/>
    </font>
    <font>
      <sz val="12"/>
      <name val="Calibri"/>
      <family val="2"/>
      <scheme val="minor"/>
    </font>
    <font>
      <b/>
      <sz val="11"/>
      <name val="Calibri"/>
      <family val="2"/>
      <scheme val="minor"/>
    </font>
    <font>
      <u/>
      <sz val="10"/>
      <color theme="10"/>
      <name val="Arial"/>
      <family val="2"/>
    </font>
    <font>
      <b/>
      <sz val="18"/>
      <name val="Calibri"/>
      <family val="2"/>
      <scheme val="minor"/>
    </font>
    <font>
      <sz val="6"/>
      <name val="Calibri"/>
      <family val="2"/>
      <scheme val="minor"/>
    </font>
    <font>
      <sz val="8"/>
      <name val="Calibri"/>
      <family val="2"/>
      <scheme val="minor"/>
    </font>
    <font>
      <i/>
      <sz val="8"/>
      <name val="Calibri"/>
      <family val="2"/>
      <scheme val="minor"/>
    </font>
    <font>
      <b/>
      <sz val="8"/>
      <name val="Calibri"/>
      <family val="2"/>
      <scheme val="minor"/>
    </font>
    <font>
      <u/>
      <sz val="10"/>
      <color theme="10"/>
      <name val="Calibri"/>
      <family val="2"/>
      <scheme val="minor"/>
    </font>
    <font>
      <b/>
      <i/>
      <sz val="10"/>
      <name val="Calibri"/>
      <family val="2"/>
      <scheme val="minor"/>
    </font>
    <font>
      <i/>
      <u/>
      <sz val="10"/>
      <color theme="10"/>
      <name val="Calibri"/>
      <family val="2"/>
      <scheme val="minor"/>
    </font>
    <font>
      <sz val="10"/>
      <name val="Courier New"/>
      <family val="3"/>
    </font>
    <font>
      <i/>
      <u/>
      <sz val="10"/>
      <color theme="4"/>
      <name val="Calibri"/>
      <family val="2"/>
      <scheme val="minor"/>
    </font>
    <font>
      <sz val="10"/>
      <color rgb="FFFF0000"/>
      <name val="Calibri"/>
      <family val="2"/>
      <scheme val="minor"/>
    </font>
    <font>
      <i/>
      <sz val="10"/>
      <color theme="10"/>
      <name val="Calibri"/>
      <family val="2"/>
      <scheme val="minor"/>
    </font>
    <font>
      <sz val="10"/>
      <color theme="1"/>
      <name val="Calibri"/>
      <family val="2"/>
      <scheme val="minor"/>
    </font>
    <font>
      <b/>
      <sz val="10"/>
      <color theme="1"/>
      <name val="Calibri"/>
      <family val="2"/>
      <scheme val="minor"/>
    </font>
    <font>
      <u/>
      <sz val="10"/>
      <color rgb="FFFF0000"/>
      <name val="Calibri"/>
      <family val="2"/>
      <scheme val="minor"/>
    </font>
    <font>
      <sz val="9"/>
      <name val="Calibri"/>
      <family val="2"/>
      <scheme val="minor"/>
    </font>
    <font>
      <i/>
      <sz val="10"/>
      <color theme="1"/>
      <name val="Calibri"/>
      <family val="2"/>
      <scheme val="minor"/>
    </font>
    <font>
      <sz val="10"/>
      <name val="Calibri"/>
      <family val="2"/>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23"/>
        <bgColor indexed="64"/>
      </patternFill>
    </fill>
    <fill>
      <patternFill patternType="solid">
        <fgColor theme="0" tint="-0.34998626667073579"/>
        <bgColor indexed="64"/>
      </patternFill>
    </fill>
  </fills>
  <borders count="15">
    <border>
      <left/>
      <right/>
      <top/>
      <bottom/>
      <diagonal/>
    </border>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s>
  <cellStyleXfs count="3">
    <xf numFmtId="0" fontId="0" fillId="0" borderId="0"/>
    <xf numFmtId="0" fontId="10" fillId="0" borderId="0" applyNumberFormat="0" applyFill="0" applyBorder="0" applyAlignment="0" applyProtection="0"/>
    <xf numFmtId="0" fontId="3" fillId="0" borderId="1"/>
  </cellStyleXfs>
  <cellXfs count="262">
    <xf numFmtId="0" fontId="0" fillId="0" borderId="0" xfId="0"/>
    <xf numFmtId="2" fontId="5" fillId="0" borderId="1" xfId="0" applyNumberFormat="1" applyFont="1" applyBorder="1" applyAlignment="1">
      <alignment vertical="center"/>
    </xf>
    <xf numFmtId="167" fontId="5" fillId="0" borderId="1" xfId="0" applyNumberFormat="1" applyFont="1" applyBorder="1" applyAlignment="1">
      <alignment vertical="center"/>
    </xf>
    <xf numFmtId="0" fontId="5" fillId="0" borderId="1" xfId="0" applyFont="1" applyBorder="1" applyAlignment="1">
      <alignment horizontal="center" vertical="center"/>
    </xf>
    <xf numFmtId="0" fontId="4" fillId="0" borderId="1" xfId="0" applyFont="1" applyBorder="1" applyAlignment="1">
      <alignment vertical="center" wrapText="1"/>
    </xf>
    <xf numFmtId="166" fontId="5" fillId="0" borderId="1" xfId="0" applyNumberFormat="1" applyFont="1" applyBorder="1" applyAlignment="1" applyProtection="1">
      <alignment vertical="center"/>
      <protection locked="0"/>
    </xf>
    <xf numFmtId="0" fontId="9" fillId="0" borderId="0" xfId="0" applyFont="1" applyAlignment="1">
      <alignment vertical="center"/>
    </xf>
    <xf numFmtId="0" fontId="5" fillId="0" borderId="0" xfId="0" applyFont="1"/>
    <xf numFmtId="0" fontId="13" fillId="0" borderId="0" xfId="0" applyFont="1" applyAlignment="1">
      <alignment horizontal="center" vertical="top"/>
    </xf>
    <xf numFmtId="0" fontId="14" fillId="0" borderId="0" xfId="0" applyFont="1" applyAlignment="1">
      <alignment vertical="center" wrapText="1"/>
    </xf>
    <xf numFmtId="0" fontId="6" fillId="0" borderId="0" xfId="0" applyFont="1" applyAlignment="1">
      <alignment horizontal="justify" vertical="center"/>
    </xf>
    <xf numFmtId="0" fontId="4" fillId="0" borderId="0" xfId="0" applyFont="1" applyAlignment="1">
      <alignment horizontal="right" vertical="top"/>
    </xf>
    <xf numFmtId="0" fontId="5" fillId="0" borderId="1"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5" fillId="0" borderId="1" xfId="0" applyFont="1" applyBorder="1" applyAlignment="1" applyProtection="1">
      <alignment horizontal="left" vertical="center"/>
      <protection locked="0"/>
    </xf>
    <xf numFmtId="164" fontId="5" fillId="0" borderId="1" xfId="0" applyNumberFormat="1" applyFont="1" applyBorder="1" applyAlignment="1" applyProtection="1">
      <alignment horizontal="right" vertical="center"/>
      <protection locked="0"/>
    </xf>
    <xf numFmtId="0" fontId="5" fillId="0" borderId="1" xfId="0" applyFont="1" applyBorder="1" applyAlignment="1" applyProtection="1">
      <alignment vertical="top" wrapText="1"/>
      <protection locked="0"/>
    </xf>
    <xf numFmtId="0" fontId="5" fillId="0" borderId="1" xfId="0" applyFont="1" applyBorder="1" applyAlignment="1" applyProtection="1">
      <alignment vertical="top"/>
      <protection locked="0"/>
    </xf>
    <xf numFmtId="1" fontId="5" fillId="0" borderId="1" xfId="0" applyNumberFormat="1" applyFont="1" applyBorder="1" applyAlignment="1" applyProtection="1">
      <alignment vertical="center"/>
      <protection locked="0"/>
    </xf>
    <xf numFmtId="1" fontId="5" fillId="0" borderId="1" xfId="0" applyNumberFormat="1" applyFont="1" applyBorder="1" applyAlignment="1" applyProtection="1">
      <alignment horizontal="center" vertical="center"/>
      <protection locked="0"/>
    </xf>
    <xf numFmtId="0" fontId="7" fillId="0" borderId="0" xfId="0" applyFont="1" applyAlignment="1">
      <alignment vertical="center"/>
    </xf>
    <xf numFmtId="0" fontId="1" fillId="0" borderId="0" xfId="0" applyFont="1" applyAlignment="1" applyProtection="1">
      <alignment horizontal="center" vertical="center" wrapText="1"/>
      <protection locked="0"/>
    </xf>
    <xf numFmtId="0" fontId="4" fillId="0" borderId="1" xfId="0" applyFont="1" applyBorder="1" applyAlignment="1">
      <alignment vertical="top"/>
    </xf>
    <xf numFmtId="0" fontId="23"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5" fillId="0" borderId="0" xfId="0" applyFont="1" applyAlignment="1">
      <alignment vertical="top" wrapText="1"/>
    </xf>
    <xf numFmtId="0" fontId="6" fillId="0" borderId="0" xfId="0" applyFont="1" applyAlignment="1">
      <alignment vertical="top" wrapText="1"/>
    </xf>
    <xf numFmtId="0" fontId="5" fillId="0" borderId="0" xfId="0" applyFont="1" applyAlignment="1">
      <alignment horizontal="right" vertical="center"/>
    </xf>
    <xf numFmtId="0" fontId="5" fillId="0" borderId="1" xfId="0" applyFont="1" applyBorder="1" applyAlignment="1">
      <alignment vertical="center"/>
    </xf>
    <xf numFmtId="0" fontId="5" fillId="0" borderId="0" xfId="0" applyFont="1" applyAlignment="1">
      <alignment horizontal="right" vertical="center" wrapText="1"/>
    </xf>
    <xf numFmtId="0" fontId="5" fillId="0" borderId="0" xfId="0" applyFont="1" applyAlignment="1">
      <alignment vertical="center" wrapText="1"/>
    </xf>
    <xf numFmtId="0" fontId="6"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left" vertical="center"/>
    </xf>
    <xf numFmtId="0" fontId="6" fillId="0" borderId="0" xfId="0" applyFont="1" applyAlignment="1">
      <alignment horizontal="justify" vertical="center" wrapText="1"/>
    </xf>
    <xf numFmtId="0" fontId="16" fillId="0" borderId="1" xfId="1" applyFont="1" applyBorder="1" applyAlignment="1">
      <alignment vertical="center"/>
    </xf>
    <xf numFmtId="0" fontId="4" fillId="0" borderId="0" xfId="0" applyFont="1" applyAlignment="1">
      <alignment vertical="center"/>
    </xf>
    <xf numFmtId="0" fontId="5" fillId="0" borderId="0" xfId="0" applyFont="1" applyAlignment="1">
      <alignment horizontal="justify" vertical="center"/>
    </xf>
    <xf numFmtId="0" fontId="4" fillId="0" borderId="0" xfId="0" applyFont="1" applyAlignment="1">
      <alignment vertical="top"/>
    </xf>
    <xf numFmtId="0" fontId="5" fillId="0" borderId="1" xfId="2" applyFont="1" applyAlignment="1">
      <alignment vertical="center"/>
    </xf>
    <xf numFmtId="0" fontId="5" fillId="0" borderId="0" xfId="0" applyFont="1" applyAlignment="1">
      <alignment horizontal="left" vertical="center"/>
    </xf>
    <xf numFmtId="0" fontId="5" fillId="0" borderId="0" xfId="0" applyFont="1" applyAlignment="1">
      <alignment vertical="top"/>
    </xf>
    <xf numFmtId="0" fontId="5" fillId="0" borderId="6" xfId="0" applyFont="1" applyBorder="1" applyAlignment="1">
      <alignment vertical="center"/>
    </xf>
    <xf numFmtId="0" fontId="1" fillId="0" borderId="0" xfId="0" applyFont="1" applyAlignment="1">
      <alignment horizontal="left" vertical="top" wrapText="1"/>
    </xf>
    <xf numFmtId="0" fontId="4" fillId="0" borderId="0" xfId="0" applyFont="1" applyAlignment="1">
      <alignment horizontal="center" vertical="top"/>
    </xf>
    <xf numFmtId="0" fontId="4" fillId="0" borderId="0" xfId="0" applyFont="1" applyAlignment="1">
      <alignment horizontal="center" vertical="center"/>
    </xf>
    <xf numFmtId="0" fontId="5" fillId="0" borderId="0" xfId="0" applyFont="1" applyAlignment="1">
      <alignment horizontal="center" vertical="center"/>
    </xf>
    <xf numFmtId="0" fontId="18" fillId="0" borderId="0" xfId="1" applyFont="1" applyAlignment="1">
      <alignment vertical="center"/>
    </xf>
    <xf numFmtId="0" fontId="25" fillId="0" borderId="1" xfId="1" applyFont="1" applyBorder="1" applyAlignment="1">
      <alignment vertical="center"/>
    </xf>
    <xf numFmtId="1" fontId="5" fillId="2" borderId="13" xfId="0" applyNumberFormat="1" applyFont="1" applyFill="1" applyBorder="1" applyAlignment="1" applyProtection="1">
      <alignment vertical="center"/>
      <protection locked="0"/>
    </xf>
    <xf numFmtId="1" fontId="5" fillId="2" borderId="13" xfId="0" applyNumberFormat="1" applyFont="1" applyFill="1" applyBorder="1" applyAlignment="1" applyProtection="1">
      <alignment horizontal="center" vertical="center"/>
      <protection locked="0"/>
    </xf>
    <xf numFmtId="0" fontId="9" fillId="0" borderId="0" xfId="0" applyFont="1" applyAlignment="1">
      <alignment vertical="top"/>
    </xf>
    <xf numFmtId="0" fontId="23" fillId="0" borderId="1" xfId="0" applyFont="1" applyBorder="1" applyAlignment="1">
      <alignment vertical="center"/>
    </xf>
    <xf numFmtId="0" fontId="21" fillId="0" borderId="1" xfId="0" applyFont="1" applyBorder="1" applyAlignment="1">
      <alignment vertical="center"/>
    </xf>
    <xf numFmtId="0" fontId="21" fillId="0" borderId="0" xfId="0" applyFont="1" applyAlignment="1">
      <alignment vertical="center"/>
    </xf>
    <xf numFmtId="2" fontId="23" fillId="0" borderId="1" xfId="0" applyNumberFormat="1" applyFont="1" applyBorder="1" applyAlignment="1">
      <alignment vertical="center"/>
    </xf>
    <xf numFmtId="167" fontId="23" fillId="0" borderId="1" xfId="0" applyNumberFormat="1" applyFont="1" applyBorder="1" applyAlignment="1">
      <alignment vertical="center"/>
    </xf>
    <xf numFmtId="0" fontId="4" fillId="0" borderId="0" xfId="0" applyFont="1" applyAlignment="1">
      <alignment horizontal="left" vertical="top"/>
    </xf>
    <xf numFmtId="0" fontId="20" fillId="0" borderId="0" xfId="0" applyFont="1" applyAlignment="1">
      <alignment horizontal="left" vertical="top" wrapText="1"/>
    </xf>
    <xf numFmtId="170" fontId="5" fillId="0" borderId="0" xfId="0" applyNumberFormat="1" applyFont="1" applyAlignment="1">
      <alignment vertical="center"/>
    </xf>
    <xf numFmtId="164" fontId="5" fillId="0" borderId="1" xfId="0" applyNumberFormat="1" applyFont="1" applyBorder="1" applyAlignment="1">
      <alignment vertical="center"/>
    </xf>
    <xf numFmtId="0" fontId="4" fillId="0" borderId="1" xfId="2" applyFont="1" applyAlignment="1">
      <alignment vertical="top"/>
    </xf>
    <xf numFmtId="0" fontId="16" fillId="0" borderId="0" xfId="1" applyFont="1" applyAlignment="1">
      <alignment horizontal="justify" vertical="center" wrapText="1"/>
    </xf>
    <xf numFmtId="0" fontId="5" fillId="2" borderId="13"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3" borderId="13" xfId="0" applyFont="1" applyFill="1" applyBorder="1" applyAlignment="1" applyProtection="1">
      <alignment horizontal="center" vertical="center"/>
      <protection locked="0"/>
    </xf>
    <xf numFmtId="0" fontId="5" fillId="3" borderId="14" xfId="0" applyFont="1" applyFill="1" applyBorder="1" applyAlignment="1" applyProtection="1">
      <alignment horizontal="center" vertical="center"/>
      <protection locked="0"/>
    </xf>
    <xf numFmtId="0" fontId="23" fillId="0" borderId="0" xfId="0" applyFont="1" applyAlignment="1">
      <alignment horizontal="right" vertical="center"/>
    </xf>
    <xf numFmtId="170" fontId="23" fillId="0" borderId="0" xfId="0" applyNumberFormat="1" applyFont="1" applyAlignment="1">
      <alignment horizontal="right" vertical="center"/>
    </xf>
    <xf numFmtId="0" fontId="3" fillId="0" borderId="0" xfId="0" applyFont="1"/>
    <xf numFmtId="0" fontId="5" fillId="0" borderId="1" xfId="2" applyFont="1" applyAlignment="1">
      <alignment horizontal="left" vertical="center"/>
    </xf>
    <xf numFmtId="0" fontId="4" fillId="0" borderId="0" xfId="0" applyFont="1" applyAlignment="1">
      <alignment vertical="top" wrapText="1"/>
    </xf>
    <xf numFmtId="0" fontId="5" fillId="0" borderId="1" xfId="2" applyFont="1" applyAlignment="1">
      <alignment horizontal="left" vertical="center"/>
    </xf>
    <xf numFmtId="0" fontId="7" fillId="4" borderId="0" xfId="0" applyFont="1" applyFill="1" applyAlignment="1">
      <alignment vertical="center"/>
    </xf>
    <xf numFmtId="0" fontId="8" fillId="0" borderId="0" xfId="0" applyFont="1" applyAlignment="1">
      <alignment vertical="center"/>
    </xf>
    <xf numFmtId="0" fontId="4" fillId="0" borderId="0" xfId="0" applyFont="1" applyAlignment="1">
      <alignment vertical="center" wrapText="1"/>
    </xf>
    <xf numFmtId="0" fontId="4" fillId="0" borderId="0" xfId="0" applyFont="1" applyAlignment="1">
      <alignment vertical="center"/>
    </xf>
    <xf numFmtId="0" fontId="5" fillId="0" borderId="0" xfId="0" applyFont="1" applyAlignment="1">
      <alignment horizontal="right" vertical="center" wrapText="1"/>
    </xf>
    <xf numFmtId="0" fontId="5" fillId="0" borderId="0" xfId="0" applyFont="1" applyAlignment="1">
      <alignment vertical="center" wrapText="1"/>
    </xf>
    <xf numFmtId="164" fontId="5" fillId="0" borderId="2" xfId="0" applyNumberFormat="1" applyFont="1" applyBorder="1" applyAlignment="1" applyProtection="1">
      <alignment vertical="center"/>
      <protection hidden="1"/>
    </xf>
    <xf numFmtId="164" fontId="5" fillId="0" borderId="3" xfId="0" applyNumberFormat="1" applyFont="1" applyBorder="1" applyAlignment="1" applyProtection="1">
      <alignment vertical="center"/>
      <protection hidden="1"/>
    </xf>
    <xf numFmtId="164" fontId="5" fillId="0" borderId="4" xfId="0" applyNumberFormat="1" applyFont="1" applyBorder="1" applyAlignment="1" applyProtection="1">
      <alignment vertical="center"/>
      <protection hidden="1"/>
    </xf>
    <xf numFmtId="0" fontId="5" fillId="0" borderId="0" xfId="0" applyFont="1" applyAlignment="1">
      <alignment vertical="center"/>
    </xf>
    <xf numFmtId="0" fontId="6" fillId="0" borderId="0" xfId="0" applyFont="1" applyAlignment="1">
      <alignment horizontal="justify" vertical="top" wrapText="1"/>
    </xf>
    <xf numFmtId="0" fontId="5" fillId="0" borderId="1" xfId="2" applyFont="1" applyAlignment="1">
      <alignment vertical="center"/>
    </xf>
    <xf numFmtId="0" fontId="6" fillId="0" borderId="0" xfId="0" applyFont="1" applyAlignment="1">
      <alignment horizontal="left" vertical="top" wrapText="1"/>
    </xf>
    <xf numFmtId="0" fontId="5" fillId="0" borderId="0" xfId="0" applyFont="1" applyAlignment="1">
      <alignment horizontal="right"/>
    </xf>
    <xf numFmtId="0" fontId="5" fillId="0" borderId="6" xfId="0" applyFont="1" applyBorder="1" applyAlignment="1">
      <alignment horizontal="right"/>
    </xf>
    <xf numFmtId="0" fontId="6" fillId="0" borderId="0" xfId="0" applyFont="1" applyAlignment="1">
      <alignment vertical="center"/>
    </xf>
    <xf numFmtId="0" fontId="5" fillId="2" borderId="7" xfId="0" applyFont="1" applyFill="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5" fillId="0" borderId="0" xfId="0" applyFont="1" applyAlignment="1">
      <alignment horizontal="right" vertical="center"/>
    </xf>
    <xf numFmtId="0" fontId="5" fillId="2" borderId="2" xfId="0" applyFont="1" applyFill="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18" fillId="0" borderId="0" xfId="1" applyFont="1" applyAlignment="1">
      <alignment vertical="center"/>
    </xf>
    <xf numFmtId="0" fontId="6" fillId="0" borderId="0" xfId="1" applyFont="1" applyAlignment="1">
      <alignment vertical="center" wrapText="1"/>
    </xf>
    <xf numFmtId="0" fontId="6" fillId="0" borderId="0" xfId="1" applyFont="1" applyAlignment="1">
      <alignment vertical="center"/>
    </xf>
    <xf numFmtId="0" fontId="5" fillId="0" borderId="1" xfId="0" applyFont="1" applyBorder="1" applyAlignment="1">
      <alignment horizontal="right" vertical="top" wrapText="1"/>
    </xf>
    <xf numFmtId="0" fontId="5" fillId="0" borderId="1" xfId="0" applyFont="1" applyBorder="1" applyAlignment="1">
      <alignment vertical="center"/>
    </xf>
    <xf numFmtId="169" fontId="5" fillId="2" borderId="2" xfId="0" applyNumberFormat="1" applyFont="1" applyFill="1" applyBorder="1" applyAlignment="1" applyProtection="1">
      <alignment vertical="center"/>
      <protection locked="0"/>
    </xf>
    <xf numFmtId="169" fontId="5" fillId="2" borderId="3" xfId="0" applyNumberFormat="1" applyFont="1" applyFill="1" applyBorder="1" applyAlignment="1" applyProtection="1">
      <alignment vertical="center"/>
      <protection locked="0"/>
    </xf>
    <xf numFmtId="169" fontId="5" fillId="2" borderId="4" xfId="0" applyNumberFormat="1" applyFont="1" applyFill="1" applyBorder="1" applyAlignment="1" applyProtection="1">
      <alignment vertical="center"/>
      <protection locked="0"/>
    </xf>
    <xf numFmtId="165" fontId="5" fillId="0" borderId="2" xfId="0" applyNumberFormat="1" applyFont="1" applyBorder="1" applyAlignment="1" applyProtection="1">
      <alignment vertical="center"/>
      <protection hidden="1"/>
    </xf>
    <xf numFmtId="165" fontId="5" fillId="0" borderId="3" xfId="0" applyNumberFormat="1" applyFont="1" applyBorder="1" applyAlignment="1" applyProtection="1">
      <alignment vertical="center"/>
      <protection hidden="1"/>
    </xf>
    <xf numFmtId="165" fontId="5" fillId="0" borderId="4" xfId="0" applyNumberFormat="1" applyFont="1" applyBorder="1" applyAlignment="1" applyProtection="1">
      <alignment vertical="center"/>
      <protection hidden="1"/>
    </xf>
    <xf numFmtId="0" fontId="7" fillId="4" borderId="0" xfId="0" applyFont="1" applyFill="1" applyAlignment="1">
      <alignment vertical="center" wrapText="1"/>
    </xf>
    <xf numFmtId="0" fontId="8" fillId="0" borderId="0" xfId="0" applyFont="1" applyAlignment="1">
      <alignment vertical="center" wrapText="1"/>
    </xf>
    <xf numFmtId="0" fontId="6" fillId="0" borderId="0" xfId="0" applyFont="1" applyAlignment="1">
      <alignment vertical="center" wrapText="1"/>
    </xf>
    <xf numFmtId="0" fontId="4" fillId="0" borderId="0" xfId="0" applyFont="1" applyAlignment="1">
      <alignment horizontal="left" vertical="center" wrapText="1"/>
    </xf>
    <xf numFmtId="0" fontId="6" fillId="0" borderId="0" xfId="0" applyFont="1" applyAlignment="1">
      <alignment horizontal="right" vertical="center" wrapText="1"/>
    </xf>
    <xf numFmtId="164" fontId="5" fillId="2" borderId="2" xfId="0" applyNumberFormat="1" applyFont="1" applyFill="1" applyBorder="1" applyAlignment="1" applyProtection="1">
      <alignment vertical="center"/>
      <protection locked="0"/>
    </xf>
    <xf numFmtId="164" fontId="5" fillId="2" borderId="3" xfId="0" applyNumberFormat="1" applyFont="1" applyFill="1" applyBorder="1" applyAlignment="1" applyProtection="1">
      <alignment vertical="center"/>
      <protection locked="0"/>
    </xf>
    <xf numFmtId="164" fontId="5" fillId="2" borderId="4" xfId="0" applyNumberFormat="1" applyFont="1" applyFill="1" applyBorder="1" applyAlignment="1" applyProtection="1">
      <alignment vertical="center"/>
      <protection locked="0"/>
    </xf>
    <xf numFmtId="0" fontId="6" fillId="0" borderId="0" xfId="0" applyFont="1" applyAlignment="1">
      <alignment horizontal="justify" vertical="center" wrapText="1"/>
    </xf>
    <xf numFmtId="0" fontId="5" fillId="0" borderId="0" xfId="0" applyFont="1" applyAlignment="1">
      <alignment horizontal="justify" vertical="center" wrapText="1"/>
    </xf>
    <xf numFmtId="0" fontId="5" fillId="0" borderId="0" xfId="0" applyFont="1" applyAlignment="1">
      <alignment horizontal="justify" vertical="center"/>
    </xf>
    <xf numFmtId="0" fontId="4" fillId="0" borderId="0" xfId="0" applyFont="1" applyAlignment="1">
      <alignment horizontal="center" vertical="center"/>
    </xf>
    <xf numFmtId="0" fontId="5" fillId="0" borderId="0" xfId="0" applyFont="1" applyAlignment="1">
      <alignment horizontal="center" vertical="center"/>
    </xf>
    <xf numFmtId="0" fontId="24" fillId="0" borderId="0" xfId="0" applyFont="1" applyAlignment="1">
      <alignment horizontal="left" vertical="center" wrapText="1"/>
    </xf>
    <xf numFmtId="4" fontId="23" fillId="0" borderId="2" xfId="0" applyNumberFormat="1" applyFont="1" applyBorder="1" applyAlignment="1" applyProtection="1">
      <alignment horizontal="right" vertical="center"/>
      <protection hidden="1"/>
    </xf>
    <xf numFmtId="4" fontId="23" fillId="0" borderId="3" xfId="0" applyNumberFormat="1" applyFont="1" applyBorder="1" applyAlignment="1" applyProtection="1">
      <alignment horizontal="right" vertical="center"/>
      <protection hidden="1"/>
    </xf>
    <xf numFmtId="4" fontId="23" fillId="0" borderId="4" xfId="0" applyNumberFormat="1" applyFont="1" applyBorder="1" applyAlignment="1" applyProtection="1">
      <alignment horizontal="right" vertical="center"/>
      <protection hidden="1"/>
    </xf>
    <xf numFmtId="0" fontId="6" fillId="0" borderId="0" xfId="0" applyFont="1" applyAlignment="1">
      <alignment vertical="top" wrapText="1"/>
    </xf>
    <xf numFmtId="0" fontId="5" fillId="0" borderId="0" xfId="0" applyFont="1" applyAlignment="1">
      <alignment vertical="top" wrapText="1"/>
    </xf>
    <xf numFmtId="0" fontId="16" fillId="0" borderId="0" xfId="1" applyFont="1" applyAlignment="1">
      <alignment horizontal="center" vertical="top" wrapText="1"/>
    </xf>
    <xf numFmtId="0" fontId="6" fillId="0" borderId="0" xfId="0" applyFont="1" applyAlignment="1">
      <alignment horizontal="center" vertical="top" wrapText="1"/>
    </xf>
    <xf numFmtId="170" fontId="23" fillId="0" borderId="2" xfId="0" applyNumberFormat="1" applyFont="1" applyBorder="1" applyAlignment="1" applyProtection="1">
      <alignment horizontal="right" vertical="center"/>
      <protection hidden="1"/>
    </xf>
    <xf numFmtId="170" fontId="23" fillId="0" borderId="3" xfId="0" applyNumberFormat="1" applyFont="1" applyBorder="1" applyAlignment="1" applyProtection="1">
      <alignment horizontal="right" vertical="center"/>
      <protection hidden="1"/>
    </xf>
    <xf numFmtId="170" fontId="23" fillId="0" borderId="4" xfId="0" applyNumberFormat="1" applyFont="1" applyBorder="1" applyAlignment="1" applyProtection="1">
      <alignment horizontal="right" vertical="center"/>
      <protection hidden="1"/>
    </xf>
    <xf numFmtId="170" fontId="5" fillId="0" borderId="2" xfId="0" applyNumberFormat="1" applyFont="1" applyBorder="1" applyAlignment="1" applyProtection="1">
      <alignment vertical="center"/>
      <protection hidden="1"/>
    </xf>
    <xf numFmtId="170" fontId="5" fillId="0" borderId="3" xfId="0" applyNumberFormat="1" applyFont="1" applyBorder="1" applyAlignment="1" applyProtection="1">
      <alignment vertical="center"/>
      <protection hidden="1"/>
    </xf>
    <xf numFmtId="170" fontId="5" fillId="0" borderId="4" xfId="0" applyNumberFormat="1" applyFont="1" applyBorder="1" applyAlignment="1" applyProtection="1">
      <alignment vertical="center"/>
      <protection hidden="1"/>
    </xf>
    <xf numFmtId="164" fontId="5" fillId="0" borderId="3" xfId="0" applyNumberFormat="1" applyFont="1" applyBorder="1" applyAlignment="1" applyProtection="1">
      <alignment vertical="center"/>
      <protection locked="0"/>
    </xf>
    <xf numFmtId="164" fontId="5" fillId="0" borderId="4" xfId="0" applyNumberFormat="1" applyFont="1" applyBorder="1" applyAlignment="1" applyProtection="1">
      <alignment vertical="center"/>
      <protection locked="0"/>
    </xf>
    <xf numFmtId="0" fontId="5" fillId="3" borderId="2"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166" fontId="5" fillId="2" borderId="2" xfId="0" applyNumberFormat="1" applyFont="1" applyFill="1" applyBorder="1" applyAlignment="1" applyProtection="1">
      <alignment horizontal="center" vertical="center"/>
      <protection locked="0"/>
    </xf>
    <xf numFmtId="166" fontId="5" fillId="2" borderId="3" xfId="0" applyNumberFormat="1" applyFont="1" applyFill="1" applyBorder="1" applyAlignment="1" applyProtection="1">
      <alignment horizontal="center" vertical="center"/>
      <protection locked="0"/>
    </xf>
    <xf numFmtId="166" fontId="5" fillId="2" borderId="4" xfId="0" applyNumberFormat="1" applyFont="1" applyFill="1" applyBorder="1" applyAlignment="1" applyProtection="1">
      <alignment horizontal="center" vertical="center"/>
      <protection locked="0"/>
    </xf>
    <xf numFmtId="1" fontId="5" fillId="2" borderId="2" xfId="0" applyNumberFormat="1" applyFont="1" applyFill="1" applyBorder="1" applyAlignment="1" applyProtection="1">
      <alignment horizontal="center" vertical="center"/>
      <protection locked="0"/>
    </xf>
    <xf numFmtId="1" fontId="5" fillId="2" borderId="3" xfId="0" applyNumberFormat="1" applyFont="1" applyFill="1" applyBorder="1" applyAlignment="1" applyProtection="1">
      <alignment horizontal="center" vertical="center"/>
      <protection locked="0"/>
    </xf>
    <xf numFmtId="1" fontId="5" fillId="2" borderId="4" xfId="0" applyNumberFormat="1" applyFont="1" applyFill="1" applyBorder="1" applyAlignment="1" applyProtection="1">
      <alignment horizontal="center" vertical="center"/>
      <protection locked="0"/>
    </xf>
    <xf numFmtId="166" fontId="5" fillId="0" borderId="2" xfId="0" applyNumberFormat="1" applyFont="1" applyBorder="1" applyAlignment="1" applyProtection="1">
      <alignment vertical="center"/>
      <protection hidden="1"/>
    </xf>
    <xf numFmtId="166" fontId="5" fillId="0" borderId="3" xfId="0" applyNumberFormat="1" applyFont="1" applyBorder="1" applyAlignment="1" applyProtection="1">
      <alignment vertical="center"/>
      <protection hidden="1"/>
    </xf>
    <xf numFmtId="166" fontId="5" fillId="0" borderId="4" xfId="0" applyNumberFormat="1" applyFont="1" applyBorder="1" applyAlignment="1" applyProtection="1">
      <alignment vertical="center"/>
      <protection hidden="1"/>
    </xf>
    <xf numFmtId="167" fontId="5" fillId="0" borderId="1" xfId="0" applyNumberFormat="1" applyFont="1" applyBorder="1" applyAlignment="1" applyProtection="1">
      <alignment vertical="center"/>
      <protection locked="0"/>
    </xf>
    <xf numFmtId="0" fontId="27" fillId="0" borderId="0" xfId="0" applyFont="1" applyAlignment="1">
      <alignment vertical="center"/>
    </xf>
    <xf numFmtId="164" fontId="23" fillId="0" borderId="2" xfId="0" applyNumberFormat="1" applyFont="1" applyBorder="1" applyAlignment="1" applyProtection="1">
      <alignment vertical="center"/>
      <protection hidden="1"/>
    </xf>
    <xf numFmtId="164" fontId="23" fillId="0" borderId="3" xfId="0" applyNumberFormat="1" applyFont="1" applyBorder="1" applyAlignment="1" applyProtection="1">
      <alignment vertical="center"/>
      <protection hidden="1"/>
    </xf>
    <xf numFmtId="164" fontId="23" fillId="0" borderId="4" xfId="0" applyNumberFormat="1" applyFont="1" applyBorder="1" applyAlignment="1" applyProtection="1">
      <alignment vertical="center"/>
      <protection hidden="1"/>
    </xf>
    <xf numFmtId="0" fontId="4" fillId="0" borderId="1" xfId="0" applyFont="1" applyBorder="1" applyAlignment="1">
      <alignment vertical="center"/>
    </xf>
    <xf numFmtId="166" fontId="23" fillId="2" borderId="2" xfId="0" applyNumberFormat="1" applyFont="1" applyFill="1" applyBorder="1" applyAlignment="1" applyProtection="1">
      <alignment horizontal="center" vertical="center"/>
      <protection locked="0"/>
    </xf>
    <xf numFmtId="166" fontId="23" fillId="2" borderId="3" xfId="0" applyNumberFormat="1" applyFont="1" applyFill="1" applyBorder="1" applyAlignment="1" applyProtection="1">
      <alignment horizontal="center" vertical="center"/>
      <protection locked="0"/>
    </xf>
    <xf numFmtId="166" fontId="23" fillId="2" borderId="4" xfId="0" applyNumberFormat="1" applyFont="1" applyFill="1" applyBorder="1" applyAlignment="1" applyProtection="1">
      <alignment horizontal="center" vertical="center"/>
      <protection locked="0"/>
    </xf>
    <xf numFmtId="0" fontId="23" fillId="3" borderId="2" xfId="0" applyFont="1" applyFill="1" applyBorder="1" applyAlignment="1" applyProtection="1">
      <alignment horizontal="center" vertical="center"/>
      <protection locked="0"/>
    </xf>
    <xf numFmtId="0" fontId="23" fillId="3" borderId="3" xfId="0" applyFont="1" applyFill="1" applyBorder="1" applyAlignment="1" applyProtection="1">
      <alignment horizontal="center" vertical="center"/>
      <protection locked="0"/>
    </xf>
    <xf numFmtId="0" fontId="23" fillId="3" borderId="4" xfId="0" applyFont="1" applyFill="1" applyBorder="1" applyAlignment="1" applyProtection="1">
      <alignment horizontal="center" vertical="center"/>
      <protection locked="0"/>
    </xf>
    <xf numFmtId="166" fontId="23" fillId="0" borderId="2" xfId="0" applyNumberFormat="1" applyFont="1" applyBorder="1" applyAlignment="1" applyProtection="1">
      <alignment vertical="center"/>
      <protection hidden="1"/>
    </xf>
    <xf numFmtId="166" fontId="23" fillId="0" borderId="3" xfId="0" applyNumberFormat="1" applyFont="1" applyBorder="1" applyAlignment="1" applyProtection="1">
      <alignment vertical="center"/>
      <protection hidden="1"/>
    </xf>
    <xf numFmtId="166" fontId="23" fillId="0" borderId="4" xfId="0" applyNumberFormat="1" applyFont="1" applyBorder="1" applyAlignment="1" applyProtection="1">
      <alignment vertical="center"/>
      <protection hidden="1"/>
    </xf>
    <xf numFmtId="0" fontId="23" fillId="0" borderId="1" xfId="0" applyFont="1" applyBorder="1" applyAlignment="1">
      <alignment vertical="center"/>
    </xf>
    <xf numFmtId="0" fontId="6" fillId="0" borderId="1" xfId="2" applyFont="1" applyAlignment="1">
      <alignment horizontal="left" vertical="top" wrapText="1"/>
    </xf>
    <xf numFmtId="0" fontId="6" fillId="0" borderId="1" xfId="2" applyFont="1" applyAlignment="1">
      <alignment horizontal="left" vertical="top"/>
    </xf>
    <xf numFmtId="0" fontId="4" fillId="0" borderId="1" xfId="0" applyFont="1" applyBorder="1" applyAlignment="1">
      <alignment horizontal="left" vertical="center" wrapText="1"/>
    </xf>
    <xf numFmtId="0" fontId="5" fillId="0" borderId="0" xfId="0" applyFont="1" applyAlignment="1">
      <alignment horizontal="left" vertical="center"/>
    </xf>
    <xf numFmtId="0" fontId="4" fillId="0" borderId="1" xfId="0" applyFont="1" applyBorder="1" applyAlignment="1">
      <alignment horizontal="left" vertical="center"/>
    </xf>
    <xf numFmtId="0" fontId="5" fillId="0" borderId="0" xfId="0" applyFont="1" applyAlignment="1">
      <alignment horizontal="left" vertical="center" wrapText="1"/>
    </xf>
    <xf numFmtId="0" fontId="5" fillId="0" borderId="1" xfId="0" applyFont="1" applyBorder="1" applyAlignment="1">
      <alignment horizontal="left" vertical="center" wrapText="1"/>
    </xf>
    <xf numFmtId="0" fontId="5" fillId="0" borderId="0" xfId="0" applyFont="1" applyAlignment="1">
      <alignment horizontal="left" vertical="top" wrapText="1"/>
    </xf>
    <xf numFmtId="0" fontId="4" fillId="0" borderId="0" xfId="0" applyFont="1" applyAlignment="1">
      <alignment horizontal="left" vertical="center"/>
    </xf>
    <xf numFmtId="0" fontId="4" fillId="2" borderId="0" xfId="0" applyFont="1" applyFill="1" applyAlignment="1">
      <alignment vertical="center"/>
    </xf>
    <xf numFmtId="0" fontId="2" fillId="0" borderId="0" xfId="0" applyFont="1" applyAlignment="1">
      <alignment horizontal="left" vertical="center" wrapText="1"/>
    </xf>
    <xf numFmtId="0" fontId="19" fillId="0" borderId="0" xfId="0" applyFont="1" applyAlignment="1">
      <alignment horizontal="left" vertical="center"/>
    </xf>
    <xf numFmtId="0" fontId="1" fillId="0" borderId="0" xfId="0" applyFont="1" applyAlignment="1">
      <alignment horizontal="left" vertical="top" wrapText="1"/>
    </xf>
    <xf numFmtId="0" fontId="2" fillId="0" borderId="0" xfId="0" applyFont="1" applyAlignment="1">
      <alignment horizontal="left" vertical="top" wrapText="1"/>
    </xf>
    <xf numFmtId="0" fontId="28" fillId="5" borderId="13" xfId="0" applyFont="1" applyFill="1" applyBorder="1" applyAlignment="1" applyProtection="1">
      <alignment horizontal="left" vertical="top" wrapText="1"/>
      <protection locked="0"/>
    </xf>
    <xf numFmtId="1" fontId="5" fillId="2" borderId="2" xfId="0" applyNumberFormat="1" applyFont="1" applyFill="1" applyBorder="1" applyAlignment="1" applyProtection="1">
      <alignment horizontal="left" vertical="top"/>
      <protection locked="0"/>
    </xf>
    <xf numFmtId="1" fontId="5" fillId="2" borderId="3" xfId="0" applyNumberFormat="1" applyFont="1" applyFill="1" applyBorder="1" applyAlignment="1" applyProtection="1">
      <alignment horizontal="left" vertical="top"/>
      <protection locked="0"/>
    </xf>
    <xf numFmtId="1" fontId="5" fillId="2" borderId="4" xfId="0" applyNumberFormat="1" applyFont="1" applyFill="1" applyBorder="1" applyAlignment="1" applyProtection="1">
      <alignment horizontal="left" vertical="top"/>
      <protection locked="0"/>
    </xf>
    <xf numFmtId="0" fontId="5" fillId="2" borderId="8" xfId="0" applyFont="1" applyFill="1" applyBorder="1" applyAlignment="1" applyProtection="1">
      <alignment horizontal="left" vertical="top" wrapText="1"/>
      <protection locked="0"/>
    </xf>
    <xf numFmtId="0" fontId="5" fillId="2" borderId="9"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top" wrapText="1"/>
      <protection locked="0"/>
    </xf>
    <xf numFmtId="0" fontId="5" fillId="2" borderId="1" xfId="0" applyFont="1" applyFill="1" applyBorder="1" applyAlignment="1" applyProtection="1">
      <alignment horizontal="left" vertical="top" wrapText="1"/>
      <protection locked="0"/>
    </xf>
    <xf numFmtId="0" fontId="5" fillId="2" borderId="6" xfId="0" applyFont="1" applyFill="1" applyBorder="1" applyAlignment="1" applyProtection="1">
      <alignment horizontal="left" vertical="top" wrapText="1"/>
      <protection locked="0"/>
    </xf>
    <xf numFmtId="0" fontId="5" fillId="2" borderId="10" xfId="0" applyFont="1" applyFill="1" applyBorder="1" applyAlignment="1" applyProtection="1">
      <alignment horizontal="left" vertical="top" wrapText="1"/>
      <protection locked="0"/>
    </xf>
    <xf numFmtId="0" fontId="5" fillId="2" borderId="11" xfId="0" applyFont="1" applyFill="1" applyBorder="1" applyAlignment="1" applyProtection="1">
      <alignment horizontal="left" vertical="top" wrapText="1"/>
      <protection locked="0"/>
    </xf>
    <xf numFmtId="0" fontId="5" fillId="2" borderId="12" xfId="0" applyFont="1" applyFill="1" applyBorder="1" applyAlignment="1" applyProtection="1">
      <alignment horizontal="left" vertical="top" wrapText="1"/>
      <protection locked="0"/>
    </xf>
    <xf numFmtId="0" fontId="6" fillId="0" borderId="0" xfId="0" applyFont="1" applyAlignment="1">
      <alignment horizontal="left" vertical="center"/>
    </xf>
    <xf numFmtId="0" fontId="4" fillId="0" borderId="1" xfId="2" applyFont="1" applyAlignment="1">
      <alignment vertical="center"/>
    </xf>
    <xf numFmtId="0" fontId="5" fillId="0" borderId="6" xfId="0" applyFont="1" applyBorder="1" applyAlignment="1">
      <alignment vertical="center"/>
    </xf>
    <xf numFmtId="1" fontId="5" fillId="3" borderId="13" xfId="0" applyNumberFormat="1" applyFont="1" applyFill="1" applyBorder="1" applyAlignment="1" applyProtection="1">
      <alignment horizontal="center" vertical="center"/>
      <protection locked="0"/>
    </xf>
    <xf numFmtId="1" fontId="5" fillId="0" borderId="1" xfId="0" applyNumberFormat="1" applyFont="1" applyBorder="1" applyAlignment="1" applyProtection="1">
      <alignment horizontal="left" vertical="center"/>
      <protection locked="0"/>
    </xf>
    <xf numFmtId="0" fontId="4" fillId="0" borderId="0" xfId="0" applyFont="1" applyAlignment="1">
      <alignment vertical="top" wrapText="1"/>
    </xf>
    <xf numFmtId="0" fontId="4" fillId="0" borderId="0" xfId="0" applyFont="1" applyAlignment="1">
      <alignment vertical="top"/>
    </xf>
    <xf numFmtId="0" fontId="5" fillId="2" borderId="2" xfId="0" applyFont="1" applyFill="1" applyBorder="1" applyAlignment="1" applyProtection="1">
      <alignment horizontal="left" vertical="center" wrapText="1"/>
      <protection locked="0"/>
    </xf>
    <xf numFmtId="0" fontId="5" fillId="2" borderId="3"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wrapText="1"/>
      <protection locked="0"/>
    </xf>
    <xf numFmtId="0" fontId="5" fillId="3" borderId="2" xfId="0" applyFont="1" applyFill="1" applyBorder="1" applyAlignment="1" applyProtection="1">
      <alignment horizontal="left" vertical="center"/>
      <protection locked="0"/>
    </xf>
    <xf numFmtId="0" fontId="5" fillId="3" borderId="3" xfId="0" applyFont="1" applyFill="1" applyBorder="1" applyAlignment="1" applyProtection="1">
      <alignment horizontal="left" vertical="center"/>
      <protection locked="0"/>
    </xf>
    <xf numFmtId="0" fontId="5" fillId="3" borderId="4" xfId="0" applyFont="1" applyFill="1" applyBorder="1" applyAlignment="1" applyProtection="1">
      <alignment horizontal="left" vertical="center"/>
      <protection locked="0"/>
    </xf>
    <xf numFmtId="0" fontId="6" fillId="0" borderId="0" xfId="0" applyFont="1" applyAlignment="1">
      <alignment horizontal="left" vertical="center" wrapText="1"/>
    </xf>
    <xf numFmtId="0" fontId="5" fillId="3" borderId="2" xfId="0" applyFont="1" applyFill="1" applyBorder="1" applyAlignment="1" applyProtection="1">
      <alignment horizontal="left" vertical="top"/>
      <protection locked="0"/>
    </xf>
    <xf numFmtId="0" fontId="5" fillId="3" borderId="3" xfId="0" applyFont="1" applyFill="1" applyBorder="1" applyAlignment="1" applyProtection="1">
      <alignment horizontal="left" vertical="top"/>
      <protection locked="0"/>
    </xf>
    <xf numFmtId="0" fontId="5" fillId="3" borderId="4" xfId="0" applyFont="1" applyFill="1" applyBorder="1" applyAlignment="1" applyProtection="1">
      <alignment horizontal="left" vertical="top"/>
      <protection locked="0"/>
    </xf>
    <xf numFmtId="0" fontId="5" fillId="2" borderId="7" xfId="0" applyFont="1" applyFill="1" applyBorder="1" applyAlignment="1" applyProtection="1">
      <alignment horizontal="left" vertical="top"/>
      <protection locked="0"/>
    </xf>
    <xf numFmtId="0" fontId="5" fillId="0" borderId="8" xfId="0" applyFont="1" applyBorder="1" applyAlignment="1" applyProtection="1">
      <alignment horizontal="left" vertical="top"/>
      <protection locked="0"/>
    </xf>
    <xf numFmtId="0" fontId="5" fillId="0" borderId="9" xfId="0" applyFont="1" applyBorder="1" applyAlignment="1" applyProtection="1">
      <alignment horizontal="left" vertical="top"/>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3" borderId="2" xfId="0" applyFont="1" applyFill="1" applyBorder="1" applyAlignment="1" applyProtection="1">
      <alignment vertical="center" wrapText="1"/>
      <protection locked="0"/>
    </xf>
    <xf numFmtId="0" fontId="5" fillId="3" borderId="2" xfId="0" applyFont="1" applyFill="1" applyBorder="1" applyAlignment="1" applyProtection="1">
      <alignment horizontal="left" vertical="top" wrapText="1"/>
      <protection locked="0"/>
    </xf>
    <xf numFmtId="0" fontId="5" fillId="3" borderId="3" xfId="0" applyFont="1" applyFill="1" applyBorder="1" applyAlignment="1" applyProtection="1">
      <alignment horizontal="left" vertical="top" wrapText="1"/>
      <protection locked="0"/>
    </xf>
    <xf numFmtId="0" fontId="5" fillId="3" borderId="4" xfId="0" applyFont="1" applyFill="1" applyBorder="1" applyAlignment="1" applyProtection="1">
      <alignment horizontal="left" vertical="top" wrapText="1"/>
      <protection locked="0"/>
    </xf>
    <xf numFmtId="0" fontId="5" fillId="0" borderId="1" xfId="0" applyFont="1" applyBorder="1" applyAlignment="1">
      <alignment horizontal="right" vertical="center"/>
    </xf>
    <xf numFmtId="0" fontId="5" fillId="3" borderId="2" xfId="0" applyFont="1" applyFill="1" applyBorder="1" applyAlignment="1" applyProtection="1">
      <alignment horizontal="left" vertical="center" wrapText="1"/>
      <protection locked="0"/>
    </xf>
    <xf numFmtId="0" fontId="5" fillId="2" borderId="2" xfId="0" applyFont="1" applyFill="1" applyBorder="1" applyAlignment="1" applyProtection="1">
      <alignment horizontal="left" vertical="top"/>
      <protection locked="0"/>
    </xf>
    <xf numFmtId="0" fontId="5" fillId="0" borderId="3" xfId="0" applyFont="1" applyBorder="1" applyAlignment="1" applyProtection="1">
      <alignment horizontal="left" vertical="top"/>
      <protection locked="0"/>
    </xf>
    <xf numFmtId="0" fontId="5" fillId="0" borderId="4" xfId="0" applyFont="1" applyBorder="1" applyAlignment="1" applyProtection="1">
      <alignment horizontal="left" vertical="top"/>
      <protection locked="0"/>
    </xf>
    <xf numFmtId="0" fontId="4" fillId="0" borderId="0" xfId="0" applyFont="1" applyAlignment="1">
      <alignment horizontal="right" vertical="top"/>
    </xf>
    <xf numFmtId="164" fontId="5" fillId="2" borderId="2" xfId="0" applyNumberFormat="1" applyFont="1" applyFill="1" applyBorder="1" applyAlignment="1" applyProtection="1">
      <alignment horizontal="right" vertical="center"/>
      <protection locked="0"/>
    </xf>
    <xf numFmtId="164" fontId="5" fillId="0" borderId="3" xfId="0" applyNumberFormat="1" applyFont="1" applyBorder="1" applyAlignment="1" applyProtection="1">
      <alignment horizontal="right" vertical="center"/>
      <protection locked="0"/>
    </xf>
    <xf numFmtId="164" fontId="5" fillId="0" borderId="4" xfId="0" applyNumberFormat="1" applyFont="1" applyBorder="1" applyAlignment="1" applyProtection="1">
      <alignment horizontal="right" vertical="center"/>
      <protection locked="0"/>
    </xf>
    <xf numFmtId="164" fontId="5" fillId="0" borderId="1" xfId="0" applyNumberFormat="1" applyFont="1" applyBorder="1" applyAlignment="1" applyProtection="1">
      <alignment horizontal="center" vertical="center"/>
      <protection locked="0"/>
    </xf>
    <xf numFmtId="0" fontId="5" fillId="0" borderId="0" xfId="0" applyFont="1" applyAlignment="1">
      <alignment vertical="top"/>
    </xf>
    <xf numFmtId="0" fontId="5" fillId="2" borderId="2" xfId="0" applyFont="1" applyFill="1" applyBorder="1" applyAlignment="1" applyProtection="1">
      <alignment horizontal="left" vertical="top" wrapText="1"/>
      <protection locked="0"/>
    </xf>
    <xf numFmtId="0" fontId="5" fillId="2" borderId="3" xfId="0" applyFont="1" applyFill="1" applyBorder="1" applyAlignment="1" applyProtection="1">
      <alignment horizontal="left" vertical="top" wrapText="1"/>
      <protection locked="0"/>
    </xf>
    <xf numFmtId="0" fontId="5" fillId="2" borderId="4" xfId="0" applyFont="1" applyFill="1" applyBorder="1" applyAlignment="1" applyProtection="1">
      <alignment horizontal="left" vertical="top" wrapText="1"/>
      <protection locked="0"/>
    </xf>
    <xf numFmtId="0" fontId="4" fillId="0" borderId="1" xfId="2" applyFont="1" applyAlignment="1">
      <alignment vertical="center" wrapText="1"/>
    </xf>
    <xf numFmtId="0" fontId="5" fillId="0" borderId="1" xfId="0" applyFont="1" applyBorder="1" applyAlignment="1">
      <alignment horizontal="left" vertical="center"/>
    </xf>
    <xf numFmtId="0" fontId="5" fillId="0" borderId="6" xfId="0" applyFont="1" applyBorder="1" applyAlignment="1">
      <alignment horizontal="left" vertical="center"/>
    </xf>
    <xf numFmtId="0" fontId="5" fillId="3" borderId="2" xfId="0" applyFont="1" applyFill="1" applyBorder="1" applyAlignment="1" applyProtection="1">
      <alignment horizontal="right" vertical="center" wrapText="1"/>
      <protection locked="0"/>
    </xf>
    <xf numFmtId="0" fontId="5" fillId="3" borderId="3" xfId="0" applyFont="1" applyFill="1" applyBorder="1" applyAlignment="1" applyProtection="1">
      <alignment horizontal="right" vertical="center" wrapText="1"/>
      <protection locked="0"/>
    </xf>
    <xf numFmtId="0" fontId="5" fillId="3" borderId="4" xfId="0" applyFont="1" applyFill="1" applyBorder="1" applyAlignment="1" applyProtection="1">
      <alignment horizontal="right" vertical="center" wrapText="1"/>
      <protection locked="0"/>
    </xf>
    <xf numFmtId="0" fontId="26" fillId="3" borderId="2" xfId="0" applyFont="1" applyFill="1" applyBorder="1" applyAlignment="1" applyProtection="1">
      <alignment horizontal="center" vertical="center" wrapText="1"/>
      <protection locked="0"/>
    </xf>
    <xf numFmtId="0" fontId="26" fillId="3" borderId="3" xfId="0" applyFont="1" applyFill="1" applyBorder="1" applyAlignment="1" applyProtection="1">
      <alignment horizontal="center" vertical="center" wrapText="1"/>
      <protection locked="0"/>
    </xf>
    <xf numFmtId="0" fontId="26" fillId="3" borderId="4" xfId="0" applyFont="1" applyFill="1" applyBorder="1" applyAlignment="1" applyProtection="1">
      <alignment horizontal="center" vertical="center" wrapText="1"/>
      <protection locked="0"/>
    </xf>
    <xf numFmtId="0" fontId="17" fillId="0" borderId="0" xfId="0" applyFont="1" applyAlignment="1">
      <alignment horizontal="justify" vertical="center"/>
    </xf>
    <xf numFmtId="0" fontId="17" fillId="0" borderId="0" xfId="0" applyFont="1" applyAlignment="1">
      <alignment horizontal="justify" vertical="center" wrapText="1"/>
    </xf>
    <xf numFmtId="0" fontId="18" fillId="0" borderId="0" xfId="1" applyFont="1" applyAlignment="1">
      <alignment horizontal="justify" vertical="top" wrapText="1"/>
    </xf>
    <xf numFmtId="0" fontId="11" fillId="0" borderId="1" xfId="0" applyFont="1" applyBorder="1" applyAlignment="1">
      <alignment vertical="center" wrapText="1"/>
    </xf>
    <xf numFmtId="0" fontId="12" fillId="0" borderId="0" xfId="0" applyFont="1" applyAlignment="1">
      <alignment horizontal="right" vertical="center"/>
    </xf>
    <xf numFmtId="0" fontId="15" fillId="0" borderId="0" xfId="0" applyFont="1" applyAlignment="1">
      <alignment vertical="center"/>
    </xf>
    <xf numFmtId="0" fontId="6" fillId="0" borderId="0" xfId="0" applyFont="1" applyAlignment="1">
      <alignment horizontal="right" vertical="center"/>
    </xf>
    <xf numFmtId="168" fontId="5" fillId="0" borderId="7" xfId="0" applyNumberFormat="1" applyFont="1" applyBorder="1" applyAlignment="1" applyProtection="1">
      <alignment vertical="center"/>
      <protection locked="0"/>
    </xf>
    <xf numFmtId="168" fontId="5" fillId="0" borderId="8" xfId="0" applyNumberFormat="1" applyFont="1" applyBorder="1" applyAlignment="1" applyProtection="1">
      <alignment vertical="center"/>
      <protection locked="0"/>
    </xf>
    <xf numFmtId="168" fontId="5" fillId="0" borderId="9" xfId="0" applyNumberFormat="1" applyFont="1" applyBorder="1" applyAlignment="1" applyProtection="1">
      <alignment vertical="center"/>
      <protection locked="0"/>
    </xf>
    <xf numFmtId="168" fontId="5" fillId="0" borderId="10" xfId="0" applyNumberFormat="1" applyFont="1" applyBorder="1" applyAlignment="1" applyProtection="1">
      <alignment vertical="center"/>
      <protection locked="0"/>
    </xf>
    <xf numFmtId="168" fontId="5" fillId="0" borderId="11" xfId="0" applyNumberFormat="1" applyFont="1" applyBorder="1" applyAlignment="1" applyProtection="1">
      <alignment vertical="center"/>
      <protection locked="0"/>
    </xf>
    <xf numFmtId="168" fontId="5" fillId="0" borderId="12" xfId="0" applyNumberFormat="1" applyFont="1" applyBorder="1" applyAlignment="1" applyProtection="1">
      <alignment vertical="center"/>
      <protection locked="0"/>
    </xf>
    <xf numFmtId="0" fontId="16" fillId="0" borderId="1" xfId="1" applyFont="1" applyBorder="1" applyAlignment="1">
      <alignment horizontal="center" vertical="top"/>
    </xf>
    <xf numFmtId="0" fontId="16" fillId="0" borderId="1" xfId="1" applyFont="1" applyBorder="1" applyAlignment="1">
      <alignment vertical="center"/>
    </xf>
  </cellXfs>
  <cellStyles count="3">
    <cellStyle name="Hyperlink" xfId="1" builtinId="8"/>
    <cellStyle name="Standaard" xfId="0" builtinId="0"/>
    <cellStyle name="Standaard 2" xfId="2" xr:uid="{B87E4F32-D214-4276-A0D9-6774AAE566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26</xdr:col>
      <xdr:colOff>38100</xdr:colOff>
      <xdr:row>0</xdr:row>
      <xdr:rowOff>0</xdr:rowOff>
    </xdr:from>
    <xdr:ext cx="142875" cy="2095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5279325" y="3679988"/>
          <a:ext cx="133350" cy="2000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63</xdr:col>
      <xdr:colOff>695325</xdr:colOff>
      <xdr:row>0</xdr:row>
      <xdr:rowOff>0</xdr:rowOff>
    </xdr:from>
    <xdr:ext cx="184731" cy="264560"/>
    <xdr:sp macro="" textlink="">
      <xdr:nvSpPr>
        <xdr:cNvPr id="4" name="Tekstvak 3">
          <a:extLst>
            <a:ext uri="{FF2B5EF4-FFF2-40B4-BE49-F238E27FC236}">
              <a16:creationId xmlns:a16="http://schemas.microsoft.com/office/drawing/2014/main" id="{00000000-0008-0000-0000-000004000000}"/>
            </a:ext>
          </a:extLst>
        </xdr:cNvPr>
        <xdr:cNvSpPr txBox="1"/>
      </xdr:nvSpPr>
      <xdr:spPr>
        <a:xfrm>
          <a:off x="13706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BE" sz="1100"/>
        </a:p>
      </xdr:txBody>
    </xdr:sp>
    <xdr:clientData/>
  </xdr:oneCellAnchor>
  <mc:AlternateContent xmlns:mc="http://schemas.openxmlformats.org/markup-compatibility/2006">
    <mc:Choice xmlns:a14="http://schemas.microsoft.com/office/drawing/2010/main" Requires="a14">
      <xdr:twoCellAnchor editAs="oneCell">
        <xdr:from>
          <xdr:col>0</xdr:col>
          <xdr:colOff>160020</xdr:colOff>
          <xdr:row>29</xdr:row>
          <xdr:rowOff>182880</xdr:rowOff>
        </xdr:from>
        <xdr:to>
          <xdr:col>2</xdr:col>
          <xdr:colOff>121920</xdr:colOff>
          <xdr:row>32</xdr:row>
          <xdr:rowOff>30480</xdr:rowOff>
        </xdr:to>
        <xdr:sp macro="" textlink="">
          <xdr:nvSpPr>
            <xdr:cNvPr id="1105" name="RB_OnderwijsNet_Vrij"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29</xdr:row>
          <xdr:rowOff>182880</xdr:rowOff>
        </xdr:from>
        <xdr:to>
          <xdr:col>16</xdr:col>
          <xdr:colOff>121920</xdr:colOff>
          <xdr:row>32</xdr:row>
          <xdr:rowOff>30480</xdr:rowOff>
        </xdr:to>
        <xdr:sp macro="" textlink="">
          <xdr:nvSpPr>
            <xdr:cNvPr id="1106" name="RB_OnderwijsNet_Gem"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29</xdr:row>
          <xdr:rowOff>182880</xdr:rowOff>
        </xdr:from>
        <xdr:to>
          <xdr:col>30</xdr:col>
          <xdr:colOff>121920</xdr:colOff>
          <xdr:row>32</xdr:row>
          <xdr:rowOff>30480</xdr:rowOff>
        </xdr:to>
        <xdr:sp macro="" textlink="">
          <xdr:nvSpPr>
            <xdr:cNvPr id="1107" name="RB_OnderwijsNet_Prov"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63</xdr:row>
          <xdr:rowOff>0</xdr:rowOff>
        </xdr:from>
        <xdr:to>
          <xdr:col>2</xdr:col>
          <xdr:colOff>121920</xdr:colOff>
          <xdr:row>65</xdr:row>
          <xdr:rowOff>0</xdr:rowOff>
        </xdr:to>
        <xdr:sp macro="" textlink="">
          <xdr:nvSpPr>
            <xdr:cNvPr id="1108" name="RB_Op_Wachtlijst_True"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65</xdr:row>
          <xdr:rowOff>0</xdr:rowOff>
        </xdr:from>
        <xdr:to>
          <xdr:col>2</xdr:col>
          <xdr:colOff>121920</xdr:colOff>
          <xdr:row>67</xdr:row>
          <xdr:rowOff>38100</xdr:rowOff>
        </xdr:to>
        <xdr:sp macro="" textlink="">
          <xdr:nvSpPr>
            <xdr:cNvPr id="1109" name="RB_Op_Wachtlijst_False"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169</xdr:row>
          <xdr:rowOff>0</xdr:rowOff>
        </xdr:from>
        <xdr:to>
          <xdr:col>2</xdr:col>
          <xdr:colOff>0</xdr:colOff>
          <xdr:row>172</xdr:row>
          <xdr:rowOff>0</xdr:rowOff>
        </xdr:to>
        <xdr:sp macro="" textlink="">
          <xdr:nvSpPr>
            <xdr:cNvPr id="1110" name="RB_CritRationalisatieProgr_True"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170</xdr:row>
          <xdr:rowOff>160020</xdr:rowOff>
        </xdr:from>
        <xdr:to>
          <xdr:col>2</xdr:col>
          <xdr:colOff>76200</xdr:colOff>
          <xdr:row>172</xdr:row>
          <xdr:rowOff>167640</xdr:rowOff>
        </xdr:to>
        <xdr:sp macro="" textlink="">
          <xdr:nvSpPr>
            <xdr:cNvPr id="1111" name="RB_CritRationalisatieProgr_F"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178</xdr:row>
          <xdr:rowOff>0</xdr:rowOff>
        </xdr:from>
        <xdr:to>
          <xdr:col>2</xdr:col>
          <xdr:colOff>76200</xdr:colOff>
          <xdr:row>180</xdr:row>
          <xdr:rowOff>0</xdr:rowOff>
        </xdr:to>
        <xdr:sp macro="" textlink="">
          <xdr:nvSpPr>
            <xdr:cNvPr id="1112" name="CB_Eigenaar"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178</xdr:row>
          <xdr:rowOff>182880</xdr:rowOff>
        </xdr:from>
        <xdr:to>
          <xdr:col>2</xdr:col>
          <xdr:colOff>76200</xdr:colOff>
          <xdr:row>180</xdr:row>
          <xdr:rowOff>167640</xdr:rowOff>
        </xdr:to>
        <xdr:sp macro="" textlink="">
          <xdr:nvSpPr>
            <xdr:cNvPr id="1113" name="CB_HouderZakelijkRecht"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181</xdr:row>
          <xdr:rowOff>7620</xdr:rowOff>
        </xdr:from>
        <xdr:to>
          <xdr:col>2</xdr:col>
          <xdr:colOff>38100</xdr:colOff>
          <xdr:row>182</xdr:row>
          <xdr:rowOff>167640</xdr:rowOff>
        </xdr:to>
        <xdr:sp macro="" textlink="">
          <xdr:nvSpPr>
            <xdr:cNvPr id="1114" name="CB_HouderOptieZakelijkRecht"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187</xdr:row>
          <xdr:rowOff>7620</xdr:rowOff>
        </xdr:from>
        <xdr:to>
          <xdr:col>2</xdr:col>
          <xdr:colOff>60960</xdr:colOff>
          <xdr:row>188</xdr:row>
          <xdr:rowOff>15240</xdr:rowOff>
        </xdr:to>
        <xdr:sp macro="" textlink="">
          <xdr:nvSpPr>
            <xdr:cNvPr id="1115" name="RB_BeschikSchoolgebVrij_True"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189</xdr:row>
          <xdr:rowOff>7620</xdr:rowOff>
        </xdr:from>
        <xdr:to>
          <xdr:col>2</xdr:col>
          <xdr:colOff>30480</xdr:colOff>
          <xdr:row>189</xdr:row>
          <xdr:rowOff>167640</xdr:rowOff>
        </xdr:to>
        <xdr:sp macro="" textlink="">
          <xdr:nvSpPr>
            <xdr:cNvPr id="1116" name="RB_BeschikSchoolgebVrij_False"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211</xdr:row>
          <xdr:rowOff>152400</xdr:rowOff>
        </xdr:from>
        <xdr:to>
          <xdr:col>2</xdr:col>
          <xdr:colOff>121920</xdr:colOff>
          <xdr:row>214</xdr:row>
          <xdr:rowOff>0</xdr:rowOff>
        </xdr:to>
        <xdr:sp macro="" textlink="">
          <xdr:nvSpPr>
            <xdr:cNvPr id="1117" name="CB_Nieuwbouw"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213</xdr:row>
          <xdr:rowOff>152400</xdr:rowOff>
        </xdr:from>
        <xdr:to>
          <xdr:col>2</xdr:col>
          <xdr:colOff>121920</xdr:colOff>
          <xdr:row>216</xdr:row>
          <xdr:rowOff>0</xdr:rowOff>
        </xdr:to>
        <xdr:sp macro="" textlink="">
          <xdr:nvSpPr>
            <xdr:cNvPr id="1118" name="CB_Verbouwingswerken"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33</xdr:row>
          <xdr:rowOff>182880</xdr:rowOff>
        </xdr:from>
        <xdr:to>
          <xdr:col>2</xdr:col>
          <xdr:colOff>121920</xdr:colOff>
          <xdr:row>37</xdr:row>
          <xdr:rowOff>30480</xdr:rowOff>
        </xdr:to>
        <xdr:sp macro="" textlink="">
          <xdr:nvSpPr>
            <xdr:cNvPr id="1119" name="RB_Prov_Ant"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35</xdr:row>
          <xdr:rowOff>152400</xdr:rowOff>
        </xdr:from>
        <xdr:to>
          <xdr:col>2</xdr:col>
          <xdr:colOff>121920</xdr:colOff>
          <xdr:row>38</xdr:row>
          <xdr:rowOff>0</xdr:rowOff>
        </xdr:to>
        <xdr:sp macro="" textlink="">
          <xdr:nvSpPr>
            <xdr:cNvPr id="1120" name="RB_Prov_BHG"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33</xdr:row>
          <xdr:rowOff>182880</xdr:rowOff>
        </xdr:from>
        <xdr:to>
          <xdr:col>16</xdr:col>
          <xdr:colOff>121920</xdr:colOff>
          <xdr:row>37</xdr:row>
          <xdr:rowOff>30480</xdr:rowOff>
        </xdr:to>
        <xdr:sp macro="" textlink="">
          <xdr:nvSpPr>
            <xdr:cNvPr id="1121" name="RB_Prov_Lim"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35</xdr:row>
          <xdr:rowOff>152400</xdr:rowOff>
        </xdr:from>
        <xdr:to>
          <xdr:col>16</xdr:col>
          <xdr:colOff>121920</xdr:colOff>
          <xdr:row>38</xdr:row>
          <xdr:rowOff>0</xdr:rowOff>
        </xdr:to>
        <xdr:sp macro="" textlink="">
          <xdr:nvSpPr>
            <xdr:cNvPr id="1122" name="RB_Prov_OV"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33</xdr:row>
          <xdr:rowOff>182880</xdr:rowOff>
        </xdr:from>
        <xdr:to>
          <xdr:col>30</xdr:col>
          <xdr:colOff>121920</xdr:colOff>
          <xdr:row>37</xdr:row>
          <xdr:rowOff>30480</xdr:rowOff>
        </xdr:to>
        <xdr:sp macro="" textlink="">
          <xdr:nvSpPr>
            <xdr:cNvPr id="1123" name="RB_Prov_VB"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35</xdr:row>
          <xdr:rowOff>152400</xdr:rowOff>
        </xdr:from>
        <xdr:to>
          <xdr:col>30</xdr:col>
          <xdr:colOff>121920</xdr:colOff>
          <xdr:row>38</xdr:row>
          <xdr:rowOff>0</xdr:rowOff>
        </xdr:to>
        <xdr:sp macro="" textlink="">
          <xdr:nvSpPr>
            <xdr:cNvPr id="1124" name="RB_Prov_WV"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57</xdr:row>
          <xdr:rowOff>160020</xdr:rowOff>
        </xdr:from>
        <xdr:to>
          <xdr:col>2</xdr:col>
          <xdr:colOff>121920</xdr:colOff>
          <xdr:row>59</xdr:row>
          <xdr:rowOff>7620</xdr:rowOff>
        </xdr:to>
        <xdr:sp macro="" textlink="">
          <xdr:nvSpPr>
            <xdr:cNvPr id="1125" name="RB_Diko_True"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59</xdr:row>
          <xdr:rowOff>0</xdr:rowOff>
        </xdr:from>
        <xdr:to>
          <xdr:col>2</xdr:col>
          <xdr:colOff>121920</xdr:colOff>
          <xdr:row>61</xdr:row>
          <xdr:rowOff>38100</xdr:rowOff>
        </xdr:to>
        <xdr:sp macro="" textlink="">
          <xdr:nvSpPr>
            <xdr:cNvPr id="1126" name="RB_Diko_False"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120</xdr:row>
          <xdr:rowOff>0</xdr:rowOff>
        </xdr:from>
        <xdr:to>
          <xdr:col>2</xdr:col>
          <xdr:colOff>45720</xdr:colOff>
          <xdr:row>123</xdr:row>
          <xdr:rowOff>0</xdr:rowOff>
        </xdr:to>
        <xdr:sp macro="" textlink="">
          <xdr:nvSpPr>
            <xdr:cNvPr id="1130" name="RB_Samen_Met_Andere_IM_True"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123</xdr:row>
          <xdr:rowOff>22860</xdr:rowOff>
        </xdr:from>
        <xdr:to>
          <xdr:col>2</xdr:col>
          <xdr:colOff>22860</xdr:colOff>
          <xdr:row>124</xdr:row>
          <xdr:rowOff>0</xdr:rowOff>
        </xdr:to>
        <xdr:sp macro="" textlink="">
          <xdr:nvSpPr>
            <xdr:cNvPr id="1131" name="RB_Samen_Met_Andere_IM_False"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127</xdr:row>
          <xdr:rowOff>563880</xdr:rowOff>
        </xdr:from>
        <xdr:to>
          <xdr:col>2</xdr:col>
          <xdr:colOff>76200</xdr:colOff>
          <xdr:row>131</xdr:row>
          <xdr:rowOff>0</xdr:rowOff>
        </xdr:to>
        <xdr:sp macro="" textlink="">
          <xdr:nvSpPr>
            <xdr:cNvPr id="1132" name="RB_CoordinerendeMacht_True"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129</xdr:row>
          <xdr:rowOff>182880</xdr:rowOff>
        </xdr:from>
        <xdr:to>
          <xdr:col>2</xdr:col>
          <xdr:colOff>68580</xdr:colOff>
          <xdr:row>132</xdr:row>
          <xdr:rowOff>0</xdr:rowOff>
        </xdr:to>
        <xdr:sp macro="" textlink="">
          <xdr:nvSpPr>
            <xdr:cNvPr id="1133" name="RB_CoordinerendeMacht_False"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161</xdr:row>
          <xdr:rowOff>0</xdr:rowOff>
        </xdr:from>
        <xdr:to>
          <xdr:col>2</xdr:col>
          <xdr:colOff>121920</xdr:colOff>
          <xdr:row>163</xdr:row>
          <xdr:rowOff>7620</xdr:rowOff>
        </xdr:to>
        <xdr:sp macro="" textlink="">
          <xdr:nvSpPr>
            <xdr:cNvPr id="1134" name="CB_Samen_Met_Andere_OI_True"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163</xdr:row>
          <xdr:rowOff>0</xdr:rowOff>
        </xdr:from>
        <xdr:to>
          <xdr:col>2</xdr:col>
          <xdr:colOff>121920</xdr:colOff>
          <xdr:row>164</xdr:row>
          <xdr:rowOff>38100</xdr:rowOff>
        </xdr:to>
        <xdr:sp macro="" textlink="">
          <xdr:nvSpPr>
            <xdr:cNvPr id="1135" name="CB_Samen_Met_Andere_OI_False"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289</xdr:row>
          <xdr:rowOff>22860</xdr:rowOff>
        </xdr:from>
        <xdr:to>
          <xdr:col>2</xdr:col>
          <xdr:colOff>38100</xdr:colOff>
          <xdr:row>290</xdr:row>
          <xdr:rowOff>0</xdr:rowOff>
        </xdr:to>
        <xdr:sp macro="" textlink="">
          <xdr:nvSpPr>
            <xdr:cNvPr id="1136" name="RB_SamenWerking_OV_PS_False"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292</xdr:row>
          <xdr:rowOff>0</xdr:rowOff>
        </xdr:from>
        <xdr:to>
          <xdr:col>2</xdr:col>
          <xdr:colOff>121920</xdr:colOff>
          <xdr:row>294</xdr:row>
          <xdr:rowOff>7620</xdr:rowOff>
        </xdr:to>
        <xdr:sp macro="" textlink="">
          <xdr:nvSpPr>
            <xdr:cNvPr id="1137" name="CB_Dienst_Onr_Erfgoed"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294</xdr:row>
          <xdr:rowOff>0</xdr:rowOff>
        </xdr:from>
        <xdr:to>
          <xdr:col>2</xdr:col>
          <xdr:colOff>121920</xdr:colOff>
          <xdr:row>296</xdr:row>
          <xdr:rowOff>7620</xdr:rowOff>
        </xdr:to>
        <xdr:sp macro="" textlink="">
          <xdr:nvSpPr>
            <xdr:cNvPr id="1138" name="CB_VIPA"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296</xdr:row>
          <xdr:rowOff>0</xdr:rowOff>
        </xdr:from>
        <xdr:to>
          <xdr:col>2</xdr:col>
          <xdr:colOff>121920</xdr:colOff>
          <xdr:row>298</xdr:row>
          <xdr:rowOff>0</xdr:rowOff>
        </xdr:to>
        <xdr:sp macro="" textlink="">
          <xdr:nvSpPr>
            <xdr:cNvPr id="1139" name="CB_VGC"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300</xdr:row>
          <xdr:rowOff>0</xdr:rowOff>
        </xdr:from>
        <xdr:to>
          <xdr:col>2</xdr:col>
          <xdr:colOff>121920</xdr:colOff>
          <xdr:row>302</xdr:row>
          <xdr:rowOff>7620</xdr:rowOff>
        </xdr:to>
        <xdr:sp macro="" textlink="">
          <xdr:nvSpPr>
            <xdr:cNvPr id="1140" name="CB_Andere_Overheden"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279</xdr:row>
          <xdr:rowOff>0</xdr:rowOff>
        </xdr:from>
        <xdr:to>
          <xdr:col>2</xdr:col>
          <xdr:colOff>99060</xdr:colOff>
          <xdr:row>280</xdr:row>
          <xdr:rowOff>0</xdr:rowOff>
        </xdr:to>
        <xdr:sp macro="" textlink="">
          <xdr:nvSpPr>
            <xdr:cNvPr id="1141" name="RB_Schadeloosstelling_True"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282</xdr:row>
          <xdr:rowOff>0</xdr:rowOff>
        </xdr:from>
        <xdr:to>
          <xdr:col>2</xdr:col>
          <xdr:colOff>60960</xdr:colOff>
          <xdr:row>284</xdr:row>
          <xdr:rowOff>15240</xdr:rowOff>
        </xdr:to>
        <xdr:sp macro="" textlink="">
          <xdr:nvSpPr>
            <xdr:cNvPr id="1142" name="RB_Schadeloosstelling_False"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22860</xdr:colOff>
          <xdr:row>391</xdr:row>
          <xdr:rowOff>0</xdr:rowOff>
        </xdr:from>
        <xdr:to>
          <xdr:col>35</xdr:col>
          <xdr:colOff>38100</xdr:colOff>
          <xdr:row>393</xdr:row>
          <xdr:rowOff>7620</xdr:rowOff>
        </xdr:to>
        <xdr:sp macro="" textlink="">
          <xdr:nvSpPr>
            <xdr:cNvPr id="1143" name="CB_GebAfgebrOntrGesubAGIOnGeb1"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22860</xdr:colOff>
          <xdr:row>393</xdr:row>
          <xdr:rowOff>0</xdr:rowOff>
        </xdr:from>
        <xdr:to>
          <xdr:col>35</xdr:col>
          <xdr:colOff>38100</xdr:colOff>
          <xdr:row>394</xdr:row>
          <xdr:rowOff>38100</xdr:rowOff>
        </xdr:to>
        <xdr:sp macro="" textlink="">
          <xdr:nvSpPr>
            <xdr:cNvPr id="1144" name="CB_GebAfgebrOntrGesubAGIOnGeb2"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52</xdr:row>
          <xdr:rowOff>160020</xdr:rowOff>
        </xdr:from>
        <xdr:to>
          <xdr:col>2</xdr:col>
          <xdr:colOff>121920</xdr:colOff>
          <xdr:row>56</xdr:row>
          <xdr:rowOff>22860</xdr:rowOff>
        </xdr:to>
        <xdr:sp macro="" textlink="">
          <xdr:nvSpPr>
            <xdr:cNvPr id="1145" name="RB_Minder_Dan_125D_True"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54</xdr:row>
          <xdr:rowOff>0</xdr:rowOff>
        </xdr:from>
        <xdr:to>
          <xdr:col>2</xdr:col>
          <xdr:colOff>121920</xdr:colOff>
          <xdr:row>56</xdr:row>
          <xdr:rowOff>38100</xdr:rowOff>
        </xdr:to>
        <xdr:sp macro="" textlink="">
          <xdr:nvSpPr>
            <xdr:cNvPr id="1146" name="RB_Minder_Dan_125D_False"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42</xdr:row>
          <xdr:rowOff>0</xdr:rowOff>
        </xdr:from>
        <xdr:to>
          <xdr:col>2</xdr:col>
          <xdr:colOff>121920</xdr:colOff>
          <xdr:row>45</xdr:row>
          <xdr:rowOff>45720</xdr:rowOff>
        </xdr:to>
        <xdr:sp macro="" textlink="">
          <xdr:nvSpPr>
            <xdr:cNvPr id="1150" name="RB_Standaardprocedure"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44</xdr:row>
          <xdr:rowOff>0</xdr:rowOff>
        </xdr:from>
        <xdr:to>
          <xdr:col>2</xdr:col>
          <xdr:colOff>114300</xdr:colOff>
          <xdr:row>47</xdr:row>
          <xdr:rowOff>38100</xdr:rowOff>
        </xdr:to>
        <xdr:sp macro="" textlink="">
          <xdr:nvSpPr>
            <xdr:cNvPr id="1153" name="RB_Verkorteprocedure"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46</xdr:row>
          <xdr:rowOff>0</xdr:rowOff>
        </xdr:from>
        <xdr:to>
          <xdr:col>2</xdr:col>
          <xdr:colOff>137160</xdr:colOff>
          <xdr:row>49</xdr:row>
          <xdr:rowOff>30480</xdr:rowOff>
        </xdr:to>
        <xdr:sp macro="" textlink="">
          <xdr:nvSpPr>
            <xdr:cNvPr id="1154" name="RB_VerkorteprocedureSanitair"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48</xdr:row>
          <xdr:rowOff>0</xdr:rowOff>
        </xdr:from>
        <xdr:to>
          <xdr:col>2</xdr:col>
          <xdr:colOff>121920</xdr:colOff>
          <xdr:row>50</xdr:row>
          <xdr:rowOff>22860</xdr:rowOff>
        </xdr:to>
        <xdr:sp macro="" textlink="">
          <xdr:nvSpPr>
            <xdr:cNvPr id="1155" name="RB_Spoedprocedure"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220</xdr:row>
          <xdr:rowOff>0</xdr:rowOff>
        </xdr:from>
        <xdr:to>
          <xdr:col>2</xdr:col>
          <xdr:colOff>121920</xdr:colOff>
          <xdr:row>222</xdr:row>
          <xdr:rowOff>7620</xdr:rowOff>
        </xdr:to>
        <xdr:sp macro="" textlink="">
          <xdr:nvSpPr>
            <xdr:cNvPr id="1156" name="CB_Leslokalen"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221</xdr:row>
          <xdr:rowOff>182880</xdr:rowOff>
        </xdr:from>
        <xdr:to>
          <xdr:col>2</xdr:col>
          <xdr:colOff>114300</xdr:colOff>
          <xdr:row>224</xdr:row>
          <xdr:rowOff>0</xdr:rowOff>
        </xdr:to>
        <xdr:sp macro="" textlink="">
          <xdr:nvSpPr>
            <xdr:cNvPr id="1157" name="CB_PolyvalenteZaalEnOfRefter"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224</xdr:row>
          <xdr:rowOff>0</xdr:rowOff>
        </xdr:from>
        <xdr:to>
          <xdr:col>2</xdr:col>
          <xdr:colOff>121920</xdr:colOff>
          <xdr:row>226</xdr:row>
          <xdr:rowOff>7620</xdr:rowOff>
        </xdr:to>
        <xdr:sp macro="" textlink="">
          <xdr:nvSpPr>
            <xdr:cNvPr id="1158" name="CB_AdministratieEnOfOnderst"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225</xdr:row>
          <xdr:rowOff>152400</xdr:rowOff>
        </xdr:from>
        <xdr:to>
          <xdr:col>2</xdr:col>
          <xdr:colOff>121920</xdr:colOff>
          <xdr:row>227</xdr:row>
          <xdr:rowOff>160020</xdr:rowOff>
        </xdr:to>
        <xdr:sp macro="" textlink="">
          <xdr:nvSpPr>
            <xdr:cNvPr id="1159" name="CB_Sanitair"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227</xdr:row>
          <xdr:rowOff>152400</xdr:rowOff>
        </xdr:from>
        <xdr:to>
          <xdr:col>2</xdr:col>
          <xdr:colOff>121920</xdr:colOff>
          <xdr:row>229</xdr:row>
          <xdr:rowOff>160020</xdr:rowOff>
        </xdr:to>
        <xdr:sp macro="" textlink="">
          <xdr:nvSpPr>
            <xdr:cNvPr id="1160" name="CB_AndereRuimte"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298</xdr:row>
          <xdr:rowOff>0</xdr:rowOff>
        </xdr:from>
        <xdr:to>
          <xdr:col>2</xdr:col>
          <xdr:colOff>121920</xdr:colOff>
          <xdr:row>301</xdr:row>
          <xdr:rowOff>0</xdr:rowOff>
        </xdr:to>
        <xdr:sp macro="" textlink="">
          <xdr:nvSpPr>
            <xdr:cNvPr id="1161" name="CB_OVAM"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527</xdr:row>
          <xdr:rowOff>0</xdr:rowOff>
        </xdr:from>
        <xdr:to>
          <xdr:col>2</xdr:col>
          <xdr:colOff>114300</xdr:colOff>
          <xdr:row>529</xdr:row>
          <xdr:rowOff>7620</xdr:rowOff>
        </xdr:to>
        <xdr:sp macro="" textlink="">
          <xdr:nvSpPr>
            <xdr:cNvPr id="1163" name="CB_BewijsstukZakelijkRechtJN"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530</xdr:row>
          <xdr:rowOff>152400</xdr:rowOff>
        </xdr:from>
        <xdr:to>
          <xdr:col>2</xdr:col>
          <xdr:colOff>121920</xdr:colOff>
          <xdr:row>533</xdr:row>
          <xdr:rowOff>0</xdr:rowOff>
        </xdr:to>
        <xdr:sp macro="" textlink="">
          <xdr:nvSpPr>
            <xdr:cNvPr id="1164" name="CB_BewijsstukSamenwmod"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529</xdr:row>
          <xdr:rowOff>0</xdr:rowOff>
        </xdr:from>
        <xdr:to>
          <xdr:col>2</xdr:col>
          <xdr:colOff>114300</xdr:colOff>
          <xdr:row>531</xdr:row>
          <xdr:rowOff>0</xdr:rowOff>
        </xdr:to>
        <xdr:sp macro="" textlink="">
          <xdr:nvSpPr>
            <xdr:cNvPr id="1171" name="CB_BewijsstukAttestVerzekering"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532</xdr:row>
          <xdr:rowOff>175260</xdr:rowOff>
        </xdr:from>
        <xdr:to>
          <xdr:col>2</xdr:col>
          <xdr:colOff>45720</xdr:colOff>
          <xdr:row>534</xdr:row>
          <xdr:rowOff>160020</xdr:rowOff>
        </xdr:to>
        <xdr:sp macro="" textlink="">
          <xdr:nvSpPr>
            <xdr:cNvPr id="1172" name="CB_BewijsstukBerekBrutoOpp"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534</xdr:row>
          <xdr:rowOff>175260</xdr:rowOff>
        </xdr:from>
        <xdr:to>
          <xdr:col>2</xdr:col>
          <xdr:colOff>137160</xdr:colOff>
          <xdr:row>536</xdr:row>
          <xdr:rowOff>175260</xdr:rowOff>
        </xdr:to>
        <xdr:sp macro="" textlink="">
          <xdr:nvSpPr>
            <xdr:cNvPr id="1173" name="CB_Inplantingsplan"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536</xdr:row>
          <xdr:rowOff>175260</xdr:rowOff>
        </xdr:from>
        <xdr:to>
          <xdr:col>2</xdr:col>
          <xdr:colOff>121920</xdr:colOff>
          <xdr:row>538</xdr:row>
          <xdr:rowOff>175260</xdr:rowOff>
        </xdr:to>
        <xdr:sp macro="" textlink="">
          <xdr:nvSpPr>
            <xdr:cNvPr id="1174" name="CB_Overzichtsplan"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287</xdr:row>
          <xdr:rowOff>22860</xdr:rowOff>
        </xdr:from>
        <xdr:to>
          <xdr:col>2</xdr:col>
          <xdr:colOff>38100</xdr:colOff>
          <xdr:row>288</xdr:row>
          <xdr:rowOff>0</xdr:rowOff>
        </xdr:to>
        <xdr:sp macro="" textlink="">
          <xdr:nvSpPr>
            <xdr:cNvPr id="1175" name="RB_SamenWerking_OV_PS_True"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50</xdr:row>
          <xdr:rowOff>0</xdr:rowOff>
        </xdr:from>
        <xdr:to>
          <xdr:col>2</xdr:col>
          <xdr:colOff>137160</xdr:colOff>
          <xdr:row>51</xdr:row>
          <xdr:rowOff>22860</xdr:rowOff>
        </xdr:to>
        <xdr:sp macro="" textlink="">
          <xdr:nvSpPr>
            <xdr:cNvPr id="1177" name="RB_WerkenNaAankoop"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48</xdr:row>
          <xdr:rowOff>7620</xdr:rowOff>
        </xdr:from>
        <xdr:to>
          <xdr:col>2</xdr:col>
          <xdr:colOff>137160</xdr:colOff>
          <xdr:row>50</xdr:row>
          <xdr:rowOff>22860</xdr:rowOff>
        </xdr:to>
        <xdr:sp macro="" textlink="">
          <xdr:nvSpPr>
            <xdr:cNvPr id="1178" name="RB_Spoedprocedure"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50</xdr:row>
          <xdr:rowOff>0</xdr:rowOff>
        </xdr:from>
        <xdr:to>
          <xdr:col>2</xdr:col>
          <xdr:colOff>137160</xdr:colOff>
          <xdr:row>51</xdr:row>
          <xdr:rowOff>22860</xdr:rowOff>
        </xdr:to>
        <xdr:sp macro="" textlink="">
          <xdr:nvSpPr>
            <xdr:cNvPr id="1179" name="RB_WerkenNaAankoop"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4.xml"/><Relationship Id="rId18" Type="http://schemas.openxmlformats.org/officeDocument/2006/relationships/ctrlProp" Target="../ctrlProps/ctrlProp9.xml"/><Relationship Id="rId26" Type="http://schemas.openxmlformats.org/officeDocument/2006/relationships/ctrlProp" Target="../ctrlProps/ctrlProp17.xml"/><Relationship Id="rId39" Type="http://schemas.openxmlformats.org/officeDocument/2006/relationships/ctrlProp" Target="../ctrlProps/ctrlProp30.xml"/><Relationship Id="rId21" Type="http://schemas.openxmlformats.org/officeDocument/2006/relationships/ctrlProp" Target="../ctrlProps/ctrlProp12.xml"/><Relationship Id="rId34" Type="http://schemas.openxmlformats.org/officeDocument/2006/relationships/ctrlProp" Target="../ctrlProps/ctrlProp25.xml"/><Relationship Id="rId42" Type="http://schemas.openxmlformats.org/officeDocument/2006/relationships/ctrlProp" Target="../ctrlProps/ctrlProp33.xml"/><Relationship Id="rId47" Type="http://schemas.openxmlformats.org/officeDocument/2006/relationships/ctrlProp" Target="../ctrlProps/ctrlProp38.xml"/><Relationship Id="rId50" Type="http://schemas.openxmlformats.org/officeDocument/2006/relationships/ctrlProp" Target="../ctrlProps/ctrlProp41.xml"/><Relationship Id="rId55" Type="http://schemas.openxmlformats.org/officeDocument/2006/relationships/ctrlProp" Target="../ctrlProps/ctrlProp46.xml"/><Relationship Id="rId63" Type="http://schemas.openxmlformats.org/officeDocument/2006/relationships/ctrlProp" Target="../ctrlProps/ctrlProp54.xml"/><Relationship Id="rId68" Type="http://schemas.openxmlformats.org/officeDocument/2006/relationships/ctrlProp" Target="../ctrlProps/ctrlProp59.xml"/><Relationship Id="rId7" Type="http://schemas.openxmlformats.org/officeDocument/2006/relationships/printerSettings" Target="../printerSettings/printerSettings1.bin"/><Relationship Id="rId2" Type="http://schemas.openxmlformats.org/officeDocument/2006/relationships/hyperlink" Target="http://www.agion.be/tabel-financi%C3%ABle-norm" TargetMode="External"/><Relationship Id="rId16" Type="http://schemas.openxmlformats.org/officeDocument/2006/relationships/ctrlProp" Target="../ctrlProps/ctrlProp7.xml"/><Relationship Id="rId29" Type="http://schemas.openxmlformats.org/officeDocument/2006/relationships/ctrlProp" Target="../ctrlProps/ctrlProp20.xml"/><Relationship Id="rId1" Type="http://schemas.openxmlformats.org/officeDocument/2006/relationships/hyperlink" Target="http://www.agion.be/tabel-financi%C3%ABle-norm" TargetMode="External"/><Relationship Id="rId6" Type="http://schemas.openxmlformats.org/officeDocument/2006/relationships/hyperlink" Target="mailto:info@agion.be" TargetMode="External"/><Relationship Id="rId11" Type="http://schemas.openxmlformats.org/officeDocument/2006/relationships/ctrlProp" Target="../ctrlProps/ctrlProp2.xml"/><Relationship Id="rId24" Type="http://schemas.openxmlformats.org/officeDocument/2006/relationships/ctrlProp" Target="../ctrlProps/ctrlProp15.xml"/><Relationship Id="rId32" Type="http://schemas.openxmlformats.org/officeDocument/2006/relationships/ctrlProp" Target="../ctrlProps/ctrlProp23.xml"/><Relationship Id="rId37" Type="http://schemas.openxmlformats.org/officeDocument/2006/relationships/ctrlProp" Target="../ctrlProps/ctrlProp28.xml"/><Relationship Id="rId40" Type="http://schemas.openxmlformats.org/officeDocument/2006/relationships/ctrlProp" Target="../ctrlProps/ctrlProp31.xml"/><Relationship Id="rId45" Type="http://schemas.openxmlformats.org/officeDocument/2006/relationships/ctrlProp" Target="../ctrlProps/ctrlProp36.xml"/><Relationship Id="rId53" Type="http://schemas.openxmlformats.org/officeDocument/2006/relationships/ctrlProp" Target="../ctrlProps/ctrlProp44.xml"/><Relationship Id="rId58" Type="http://schemas.openxmlformats.org/officeDocument/2006/relationships/ctrlProp" Target="../ctrlProps/ctrlProp49.xml"/><Relationship Id="rId66" Type="http://schemas.openxmlformats.org/officeDocument/2006/relationships/ctrlProp" Target="../ctrlProps/ctrlProp57.xml"/><Relationship Id="rId5" Type="http://schemas.openxmlformats.org/officeDocument/2006/relationships/hyperlink" Target="http://www.agion.be/" TargetMode="External"/><Relationship Id="rId15" Type="http://schemas.openxmlformats.org/officeDocument/2006/relationships/ctrlProp" Target="../ctrlProps/ctrlProp6.xml"/><Relationship Id="rId23" Type="http://schemas.openxmlformats.org/officeDocument/2006/relationships/ctrlProp" Target="../ctrlProps/ctrlProp14.xml"/><Relationship Id="rId28" Type="http://schemas.openxmlformats.org/officeDocument/2006/relationships/ctrlProp" Target="../ctrlProps/ctrlProp19.xml"/><Relationship Id="rId36" Type="http://schemas.openxmlformats.org/officeDocument/2006/relationships/ctrlProp" Target="../ctrlProps/ctrlProp27.xml"/><Relationship Id="rId49" Type="http://schemas.openxmlformats.org/officeDocument/2006/relationships/ctrlProp" Target="../ctrlProps/ctrlProp40.xml"/><Relationship Id="rId57" Type="http://schemas.openxmlformats.org/officeDocument/2006/relationships/ctrlProp" Target="../ctrlProps/ctrlProp48.xml"/><Relationship Id="rId61" Type="http://schemas.openxmlformats.org/officeDocument/2006/relationships/ctrlProp" Target="../ctrlProps/ctrlProp52.xml"/><Relationship Id="rId10" Type="http://schemas.openxmlformats.org/officeDocument/2006/relationships/ctrlProp" Target="../ctrlProps/ctrlProp1.xml"/><Relationship Id="rId19" Type="http://schemas.openxmlformats.org/officeDocument/2006/relationships/ctrlProp" Target="../ctrlProps/ctrlProp10.xml"/><Relationship Id="rId31" Type="http://schemas.openxmlformats.org/officeDocument/2006/relationships/ctrlProp" Target="../ctrlProps/ctrlProp22.xml"/><Relationship Id="rId44" Type="http://schemas.openxmlformats.org/officeDocument/2006/relationships/ctrlProp" Target="../ctrlProps/ctrlProp35.xml"/><Relationship Id="rId52" Type="http://schemas.openxmlformats.org/officeDocument/2006/relationships/ctrlProp" Target="../ctrlProps/ctrlProp43.xml"/><Relationship Id="rId60" Type="http://schemas.openxmlformats.org/officeDocument/2006/relationships/ctrlProp" Target="../ctrlProps/ctrlProp51.xml"/><Relationship Id="rId65" Type="http://schemas.openxmlformats.org/officeDocument/2006/relationships/ctrlProp" Target="../ctrlProps/ctrlProp56.xml"/><Relationship Id="rId4" Type="http://schemas.openxmlformats.org/officeDocument/2006/relationships/hyperlink" Target="http://www.agion.be/" TargetMode="External"/><Relationship Id="rId9" Type="http://schemas.openxmlformats.org/officeDocument/2006/relationships/vmlDrawing" Target="../drawings/vmlDrawing1.vml"/><Relationship Id="rId14" Type="http://schemas.openxmlformats.org/officeDocument/2006/relationships/ctrlProp" Target="../ctrlProps/ctrlProp5.xml"/><Relationship Id="rId22" Type="http://schemas.openxmlformats.org/officeDocument/2006/relationships/ctrlProp" Target="../ctrlProps/ctrlProp13.xml"/><Relationship Id="rId27" Type="http://schemas.openxmlformats.org/officeDocument/2006/relationships/ctrlProp" Target="../ctrlProps/ctrlProp18.xml"/><Relationship Id="rId30" Type="http://schemas.openxmlformats.org/officeDocument/2006/relationships/ctrlProp" Target="../ctrlProps/ctrlProp21.xml"/><Relationship Id="rId35" Type="http://schemas.openxmlformats.org/officeDocument/2006/relationships/ctrlProp" Target="../ctrlProps/ctrlProp26.xml"/><Relationship Id="rId43" Type="http://schemas.openxmlformats.org/officeDocument/2006/relationships/ctrlProp" Target="../ctrlProps/ctrlProp34.xml"/><Relationship Id="rId48" Type="http://schemas.openxmlformats.org/officeDocument/2006/relationships/ctrlProp" Target="../ctrlProps/ctrlProp39.xml"/><Relationship Id="rId56" Type="http://schemas.openxmlformats.org/officeDocument/2006/relationships/ctrlProp" Target="../ctrlProps/ctrlProp47.xml"/><Relationship Id="rId64" Type="http://schemas.openxmlformats.org/officeDocument/2006/relationships/ctrlProp" Target="../ctrlProps/ctrlProp55.xml"/><Relationship Id="rId8" Type="http://schemas.openxmlformats.org/officeDocument/2006/relationships/drawing" Target="../drawings/drawing1.xml"/><Relationship Id="rId51" Type="http://schemas.openxmlformats.org/officeDocument/2006/relationships/ctrlProp" Target="../ctrlProps/ctrlProp42.xml"/><Relationship Id="rId3" Type="http://schemas.openxmlformats.org/officeDocument/2006/relationships/hyperlink" Target="mailto:rf@agion.be" TargetMode="External"/><Relationship Id="rId12" Type="http://schemas.openxmlformats.org/officeDocument/2006/relationships/ctrlProp" Target="../ctrlProps/ctrlProp3.xml"/><Relationship Id="rId17" Type="http://schemas.openxmlformats.org/officeDocument/2006/relationships/ctrlProp" Target="../ctrlProps/ctrlProp8.xml"/><Relationship Id="rId25" Type="http://schemas.openxmlformats.org/officeDocument/2006/relationships/ctrlProp" Target="../ctrlProps/ctrlProp16.xml"/><Relationship Id="rId33" Type="http://schemas.openxmlformats.org/officeDocument/2006/relationships/ctrlProp" Target="../ctrlProps/ctrlProp24.xml"/><Relationship Id="rId38" Type="http://schemas.openxmlformats.org/officeDocument/2006/relationships/ctrlProp" Target="../ctrlProps/ctrlProp29.xml"/><Relationship Id="rId46" Type="http://schemas.openxmlformats.org/officeDocument/2006/relationships/ctrlProp" Target="../ctrlProps/ctrlProp37.xml"/><Relationship Id="rId59" Type="http://schemas.openxmlformats.org/officeDocument/2006/relationships/ctrlProp" Target="../ctrlProps/ctrlProp50.xml"/><Relationship Id="rId67" Type="http://schemas.openxmlformats.org/officeDocument/2006/relationships/ctrlProp" Target="../ctrlProps/ctrlProp58.xml"/><Relationship Id="rId20" Type="http://schemas.openxmlformats.org/officeDocument/2006/relationships/ctrlProp" Target="../ctrlProps/ctrlProp11.xml"/><Relationship Id="rId41" Type="http://schemas.openxmlformats.org/officeDocument/2006/relationships/ctrlProp" Target="../ctrlProps/ctrlProp32.xml"/><Relationship Id="rId54" Type="http://schemas.openxmlformats.org/officeDocument/2006/relationships/ctrlProp" Target="../ctrlProps/ctrlProp45.xml"/><Relationship Id="rId62" Type="http://schemas.openxmlformats.org/officeDocument/2006/relationships/ctrlProp" Target="../ctrlProps/ctrlProp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BD588"/>
  <sheetViews>
    <sheetView tabSelected="1" topLeftCell="A381" zoomScaleNormal="100" workbookViewId="0">
      <selection activeCell="AG2" sqref="AG2"/>
    </sheetView>
  </sheetViews>
  <sheetFormatPr defaultColWidth="0" defaultRowHeight="15" customHeight="1" zeroHeight="1" x14ac:dyDescent="0.25"/>
  <cols>
    <col min="1" max="1" width="3" customWidth="1"/>
    <col min="2" max="3" width="2.109375" customWidth="1"/>
    <col min="4" max="4" width="3.33203125" customWidth="1"/>
    <col min="5" max="5" width="3" customWidth="1"/>
    <col min="6" max="18" width="2.109375" customWidth="1"/>
    <col min="19" max="19" width="2.44140625" customWidth="1"/>
    <col min="20" max="42" width="2.109375" customWidth="1"/>
    <col min="43" max="43" width="10.109375" hidden="1" customWidth="1"/>
    <col min="44" max="44" width="2.109375" customWidth="1"/>
    <col min="45" max="56" width="2.109375" hidden="1" customWidth="1"/>
    <col min="57" max="16384" width="14.44140625" hidden="1"/>
  </cols>
  <sheetData>
    <row r="1" spans="1:44" ht="15" customHeight="1" x14ac:dyDescent="0.25">
      <c r="A1" s="6"/>
      <c r="B1" s="250" t="s">
        <v>0</v>
      </c>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1" t="s">
        <v>1</v>
      </c>
      <c r="AH1" s="251"/>
      <c r="AI1" s="251"/>
      <c r="AJ1" s="251"/>
      <c r="AK1" s="251"/>
      <c r="AL1" s="251"/>
      <c r="AM1" s="251"/>
      <c r="AN1" s="251"/>
      <c r="AO1" s="251"/>
      <c r="AP1" s="251"/>
      <c r="AQ1" s="24"/>
      <c r="AR1" s="24"/>
    </row>
    <row r="2" spans="1:44" ht="15" customHeight="1" x14ac:dyDescent="0.3">
      <c r="A2" s="6"/>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7"/>
      <c r="AH2" s="7"/>
      <c r="AI2" s="8"/>
      <c r="AJ2" s="8"/>
      <c r="AK2" s="8"/>
      <c r="AL2" s="8"/>
      <c r="AM2" s="8"/>
      <c r="AN2" s="8"/>
      <c r="AO2" s="8"/>
      <c r="AP2" s="8"/>
      <c r="AQ2" s="24"/>
      <c r="AR2" s="24"/>
    </row>
    <row r="3" spans="1:44" ht="45" customHeight="1" x14ac:dyDescent="0.3">
      <c r="A3" s="6"/>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7"/>
      <c r="AH3" s="7"/>
      <c r="AI3" s="8"/>
      <c r="AJ3" s="8"/>
      <c r="AK3" s="8"/>
      <c r="AL3" s="8"/>
      <c r="AM3" s="8"/>
      <c r="AN3" s="8"/>
      <c r="AO3" s="8"/>
      <c r="AP3" s="8"/>
      <c r="AQ3" s="24"/>
      <c r="AR3" s="24"/>
    </row>
    <row r="4" spans="1:44" ht="2.25" customHeight="1" x14ac:dyDescent="0.25">
      <c r="A4" s="6"/>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4"/>
      <c r="AE4" s="9"/>
      <c r="AF4" s="9"/>
      <c r="AG4" s="9"/>
      <c r="AH4" s="9"/>
      <c r="AI4" s="9"/>
      <c r="AJ4" s="9"/>
      <c r="AK4" s="9"/>
      <c r="AL4" s="24"/>
      <c r="AM4" s="24"/>
      <c r="AN4" s="24"/>
      <c r="AO4" s="24"/>
      <c r="AP4" s="24"/>
      <c r="AQ4" s="24"/>
      <c r="AR4" s="24"/>
    </row>
    <row r="5" spans="1:44" ht="15" customHeight="1" x14ac:dyDescent="0.25">
      <c r="A5" s="6"/>
      <c r="B5" s="252" t="s">
        <v>2</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4"/>
      <c r="AR5" s="24"/>
    </row>
    <row r="6" spans="1:44" ht="15" customHeight="1" x14ac:dyDescent="0.25">
      <c r="A6" s="37"/>
      <c r="B6" s="24" t="s">
        <v>3</v>
      </c>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53" t="s">
        <v>4</v>
      </c>
      <c r="AI6" s="253"/>
      <c r="AJ6" s="253"/>
      <c r="AK6" s="253"/>
      <c r="AL6" s="253"/>
      <c r="AM6" s="253"/>
      <c r="AN6" s="253"/>
      <c r="AO6" s="253"/>
      <c r="AP6" s="253"/>
      <c r="AQ6" s="24"/>
      <c r="AR6" s="24"/>
    </row>
    <row r="7" spans="1:44" ht="15" customHeight="1" x14ac:dyDescent="0.25">
      <c r="A7" s="37"/>
      <c r="B7" s="37" t="s">
        <v>5</v>
      </c>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253" t="s">
        <v>6</v>
      </c>
      <c r="AI7" s="253"/>
      <c r="AJ7" s="253"/>
      <c r="AK7" s="253"/>
      <c r="AL7" s="253"/>
      <c r="AM7" s="253"/>
      <c r="AN7" s="253"/>
      <c r="AO7" s="253"/>
      <c r="AP7" s="253"/>
      <c r="AQ7" s="24"/>
      <c r="AR7" s="24"/>
    </row>
    <row r="8" spans="1:44" ht="15" customHeight="1" x14ac:dyDescent="0.25">
      <c r="A8" s="37"/>
      <c r="B8" s="24" t="s">
        <v>7</v>
      </c>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100" t="s">
        <v>8</v>
      </c>
      <c r="AI8" s="100"/>
      <c r="AJ8" s="100"/>
      <c r="AK8" s="100"/>
      <c r="AL8" s="100"/>
      <c r="AM8" s="100"/>
      <c r="AN8" s="100"/>
      <c r="AO8" s="100"/>
      <c r="AP8" s="100"/>
      <c r="AQ8" s="24"/>
      <c r="AR8" s="24"/>
    </row>
    <row r="9" spans="1:44" ht="15" customHeight="1" x14ac:dyDescent="0.25">
      <c r="A9" s="37"/>
      <c r="B9" s="29" t="s">
        <v>9</v>
      </c>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54"/>
      <c r="AJ9" s="255"/>
      <c r="AK9" s="255"/>
      <c r="AL9" s="255"/>
      <c r="AM9" s="255"/>
      <c r="AN9" s="255"/>
      <c r="AO9" s="255"/>
      <c r="AP9" s="256"/>
      <c r="AQ9" s="24"/>
      <c r="AR9" s="24"/>
    </row>
    <row r="10" spans="1:44" ht="15" customHeight="1" x14ac:dyDescent="0.25">
      <c r="A10" s="37"/>
      <c r="B10" s="36" t="s">
        <v>10</v>
      </c>
      <c r="C10" s="36"/>
      <c r="D10" s="36"/>
      <c r="E10" s="36"/>
      <c r="F10" s="36"/>
      <c r="G10" s="36"/>
      <c r="H10" s="260"/>
      <c r="I10" s="260"/>
      <c r="J10" s="261" t="s">
        <v>11</v>
      </c>
      <c r="K10" s="261"/>
      <c r="L10" s="261"/>
      <c r="M10" s="261"/>
      <c r="N10" s="261"/>
      <c r="O10" s="261"/>
      <c r="P10" s="261"/>
      <c r="Q10" s="261"/>
      <c r="R10" s="36"/>
      <c r="S10" s="49"/>
      <c r="T10" s="49"/>
      <c r="U10" s="49"/>
      <c r="V10" s="49"/>
      <c r="W10" s="49"/>
      <c r="X10" s="49"/>
      <c r="Y10" s="49"/>
      <c r="Z10" s="49"/>
      <c r="AA10" s="36"/>
      <c r="AB10" s="36"/>
      <c r="AC10" s="36"/>
      <c r="AD10" s="36"/>
      <c r="AE10" s="36"/>
      <c r="AF10" s="36"/>
      <c r="AG10" s="36"/>
      <c r="AH10" s="36"/>
      <c r="AI10" s="257"/>
      <c r="AJ10" s="258"/>
      <c r="AK10" s="258"/>
      <c r="AL10" s="258"/>
      <c r="AM10" s="258"/>
      <c r="AN10" s="258"/>
      <c r="AO10" s="258"/>
      <c r="AP10" s="259"/>
      <c r="AQ10" s="24"/>
      <c r="AR10" s="24"/>
    </row>
    <row r="11" spans="1:44" ht="2.25" customHeight="1" x14ac:dyDescent="0.25">
      <c r="A11" s="37"/>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29"/>
      <c r="AJ11" s="29"/>
      <c r="AK11" s="29"/>
      <c r="AL11" s="29"/>
      <c r="AM11" s="29"/>
      <c r="AN11" s="29"/>
      <c r="AO11" s="29"/>
      <c r="AP11" s="24"/>
      <c r="AQ11" s="24"/>
      <c r="AR11" s="24"/>
    </row>
    <row r="12" spans="1:44" ht="15" customHeight="1" x14ac:dyDescent="0.25">
      <c r="A12" s="39"/>
      <c r="B12" s="247" t="s">
        <v>12</v>
      </c>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
      <c r="AR12" s="24"/>
    </row>
    <row r="13" spans="1:44" ht="2.25" customHeight="1" x14ac:dyDescent="0.25">
      <c r="A13" s="39"/>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38"/>
      <c r="AP13" s="38"/>
      <c r="AQ13" s="24"/>
      <c r="AR13" s="24"/>
    </row>
    <row r="14" spans="1:44" ht="15" customHeight="1" x14ac:dyDescent="0.25">
      <c r="A14" s="39"/>
      <c r="B14" s="123" t="s">
        <v>13</v>
      </c>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24"/>
      <c r="AR14" s="24"/>
    </row>
    <row r="15" spans="1:44" ht="15" customHeight="1" x14ac:dyDescent="0.25">
      <c r="A15" s="39"/>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24"/>
      <c r="AR15" s="24"/>
    </row>
    <row r="16" spans="1:44" ht="2.25" customHeight="1" x14ac:dyDescent="0.25">
      <c r="A16" s="39"/>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38"/>
      <c r="AP16" s="38"/>
      <c r="AQ16" s="24"/>
      <c r="AR16" s="24"/>
    </row>
    <row r="17" spans="1:44" ht="15" customHeight="1" x14ac:dyDescent="0.25">
      <c r="A17" s="39"/>
      <c r="B17" s="248" t="s">
        <v>14</v>
      </c>
      <c r="C17" s="248"/>
      <c r="D17" s="248"/>
      <c r="E17" s="248"/>
      <c r="F17" s="248"/>
      <c r="G17" s="248"/>
      <c r="H17" s="248"/>
      <c r="I17" s="248"/>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48"/>
      <c r="AG17" s="248"/>
      <c r="AH17" s="248"/>
      <c r="AI17" s="248"/>
      <c r="AJ17" s="248"/>
      <c r="AK17" s="248"/>
      <c r="AL17" s="248"/>
      <c r="AM17" s="248"/>
      <c r="AN17" s="248"/>
      <c r="AO17" s="248"/>
      <c r="AP17" s="248"/>
      <c r="AQ17" s="24"/>
      <c r="AR17" s="24"/>
    </row>
    <row r="18" spans="1:44" ht="2.25" customHeight="1" x14ac:dyDescent="0.25">
      <c r="A18" s="39"/>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38"/>
      <c r="AP18" s="38"/>
      <c r="AQ18" s="24"/>
      <c r="AR18" s="24"/>
    </row>
    <row r="19" spans="1:44" ht="15" customHeight="1" x14ac:dyDescent="0.25">
      <c r="A19" s="39"/>
      <c r="B19" s="123" t="s">
        <v>15</v>
      </c>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24"/>
      <c r="AR19" s="24"/>
    </row>
    <row r="20" spans="1:44" ht="15" customHeight="1" x14ac:dyDescent="0.25">
      <c r="A20" s="39"/>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24"/>
      <c r="AR20" s="24"/>
    </row>
    <row r="21" spans="1:44" ht="2.25" customHeight="1" x14ac:dyDescent="0.25">
      <c r="A21" s="39"/>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38"/>
      <c r="AP21" s="38"/>
      <c r="AQ21" s="24"/>
      <c r="AR21" s="24"/>
    </row>
    <row r="22" spans="1:44" ht="15" customHeight="1" x14ac:dyDescent="0.25">
      <c r="A22" s="39"/>
      <c r="B22" s="248" t="s">
        <v>16</v>
      </c>
      <c r="C22" s="248"/>
      <c r="D22" s="248"/>
      <c r="E22" s="248"/>
      <c r="F22" s="248"/>
      <c r="G22" s="248"/>
      <c r="H22" s="248"/>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8"/>
      <c r="AM22" s="248"/>
      <c r="AN22" s="248"/>
      <c r="AO22" s="248"/>
      <c r="AP22" s="248"/>
      <c r="AQ22" s="24"/>
      <c r="AR22" s="24"/>
    </row>
    <row r="23" spans="1:44" ht="2.25" customHeight="1" x14ac:dyDescent="0.25">
      <c r="A23" s="39"/>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38"/>
      <c r="AP23" s="38"/>
      <c r="AQ23" s="24"/>
      <c r="AR23" s="24"/>
    </row>
    <row r="24" spans="1:44" ht="15" customHeight="1" x14ac:dyDescent="0.25">
      <c r="A24" s="37"/>
      <c r="B24" s="85" t="s">
        <v>17</v>
      </c>
      <c r="C24" s="85"/>
      <c r="D24" s="249" t="s">
        <v>11</v>
      </c>
      <c r="E24" s="249"/>
      <c r="F24" s="249"/>
      <c r="G24" s="249"/>
      <c r="H24" s="249"/>
      <c r="I24" s="249"/>
      <c r="J24" s="85" t="s">
        <v>18</v>
      </c>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24"/>
      <c r="AR24" s="24"/>
    </row>
    <row r="25" spans="1:44" ht="15" customHeight="1" x14ac:dyDescent="0.25">
      <c r="A25" s="37"/>
      <c r="B25" s="123" t="s">
        <v>19</v>
      </c>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24"/>
      <c r="AR25" s="24"/>
    </row>
    <row r="26" spans="1:44" ht="2.25" customHeight="1" x14ac:dyDescent="0.25">
      <c r="A26" s="37"/>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24"/>
      <c r="AP26" s="24"/>
      <c r="AQ26" s="24"/>
      <c r="AR26" s="24"/>
    </row>
    <row r="27" spans="1:44" ht="15" customHeight="1" x14ac:dyDescent="0.25">
      <c r="A27" s="39"/>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24"/>
      <c r="AP27" s="24"/>
      <c r="AQ27" s="24"/>
      <c r="AR27" s="24"/>
    </row>
    <row r="28" spans="1:44" ht="15" customHeight="1" x14ac:dyDescent="0.25">
      <c r="A28" s="39"/>
      <c r="B28" s="75" t="s">
        <v>20</v>
      </c>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24"/>
      <c r="AR28" s="24"/>
    </row>
    <row r="29" spans="1:44" ht="2.25" customHeight="1" x14ac:dyDescent="0.25">
      <c r="A29" s="39"/>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24"/>
      <c r="AP29" s="24"/>
      <c r="AQ29" s="24"/>
      <c r="AR29" s="24"/>
    </row>
    <row r="30" spans="1:44" ht="15" customHeight="1" x14ac:dyDescent="0.25">
      <c r="A30" s="11">
        <v>1</v>
      </c>
      <c r="B30" s="78" t="s">
        <v>21</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24"/>
      <c r="AR30" s="24"/>
    </row>
    <row r="31" spans="1:44" ht="15" hidden="1" customHeight="1" x14ac:dyDescent="0.25">
      <c r="A31" s="39"/>
      <c r="B31" s="37"/>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row>
    <row r="32" spans="1:44" ht="15" customHeight="1" x14ac:dyDescent="0.25">
      <c r="A32" s="39"/>
      <c r="B32" s="24"/>
      <c r="C32" s="84" t="s">
        <v>22</v>
      </c>
      <c r="D32" s="84"/>
      <c r="E32" s="84"/>
      <c r="F32" s="84"/>
      <c r="G32" s="84"/>
      <c r="H32" s="84"/>
      <c r="I32" s="84"/>
      <c r="J32" s="84"/>
      <c r="K32" s="84"/>
      <c r="L32" s="84"/>
      <c r="M32" s="84"/>
      <c r="N32" s="84"/>
      <c r="O32" s="24"/>
      <c r="P32" s="24"/>
      <c r="Q32" s="84" t="s">
        <v>23</v>
      </c>
      <c r="R32" s="84"/>
      <c r="S32" s="84"/>
      <c r="T32" s="84"/>
      <c r="U32" s="84"/>
      <c r="V32" s="84"/>
      <c r="W32" s="84"/>
      <c r="X32" s="84"/>
      <c r="Y32" s="84"/>
      <c r="Z32" s="84"/>
      <c r="AA32" s="84"/>
      <c r="AB32" s="84"/>
      <c r="AC32" s="24"/>
      <c r="AD32" s="24"/>
      <c r="AE32" s="84" t="s">
        <v>24</v>
      </c>
      <c r="AF32" s="84"/>
      <c r="AG32" s="84"/>
      <c r="AH32" s="84"/>
      <c r="AI32" s="84"/>
      <c r="AJ32" s="84"/>
      <c r="AK32" s="84"/>
      <c r="AL32" s="84"/>
      <c r="AM32" s="84"/>
      <c r="AN32" s="84"/>
      <c r="AO32" s="84"/>
      <c r="AP32" s="84"/>
      <c r="AQ32" s="24"/>
      <c r="AR32" s="24"/>
    </row>
    <row r="33" spans="1:44" ht="15" customHeight="1" x14ac:dyDescent="0.25">
      <c r="A33" s="39"/>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row>
    <row r="34" spans="1:44" ht="15" customHeight="1" x14ac:dyDescent="0.25">
      <c r="A34" s="39">
        <v>2</v>
      </c>
      <c r="B34" s="78" t="s">
        <v>25</v>
      </c>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24"/>
      <c r="AR34" s="24"/>
    </row>
    <row r="35" spans="1:44" ht="15" hidden="1" customHeight="1" x14ac:dyDescent="0.25">
      <c r="A35" s="39"/>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row>
    <row r="36" spans="1:44" ht="15" customHeight="1" x14ac:dyDescent="0.25">
      <c r="A36" s="39"/>
      <c r="B36" s="24"/>
      <c r="C36" s="84" t="s">
        <v>26</v>
      </c>
      <c r="D36" s="84"/>
      <c r="E36" s="84"/>
      <c r="F36" s="84"/>
      <c r="G36" s="84"/>
      <c r="H36" s="84"/>
      <c r="I36" s="84"/>
      <c r="J36" s="84"/>
      <c r="K36" s="84"/>
      <c r="L36" s="84"/>
      <c r="M36" s="84"/>
      <c r="N36" s="84"/>
      <c r="O36" s="24"/>
      <c r="P36" s="24"/>
      <c r="Q36" s="84" t="s">
        <v>27</v>
      </c>
      <c r="R36" s="84"/>
      <c r="S36" s="84"/>
      <c r="T36" s="84"/>
      <c r="U36" s="84"/>
      <c r="V36" s="84"/>
      <c r="W36" s="84"/>
      <c r="X36" s="84"/>
      <c r="Y36" s="84"/>
      <c r="Z36" s="84"/>
      <c r="AA36" s="84"/>
      <c r="AB36" s="84"/>
      <c r="AC36" s="24"/>
      <c r="AD36" s="24"/>
      <c r="AE36" s="84" t="s">
        <v>28</v>
      </c>
      <c r="AF36" s="84"/>
      <c r="AG36" s="84"/>
      <c r="AH36" s="84"/>
      <c r="AI36" s="84"/>
      <c r="AJ36" s="84"/>
      <c r="AK36" s="84"/>
      <c r="AL36" s="84"/>
      <c r="AM36" s="84"/>
      <c r="AN36" s="84"/>
      <c r="AO36" s="84"/>
      <c r="AP36" s="84"/>
      <c r="AQ36" s="24"/>
      <c r="AR36" s="24"/>
    </row>
    <row r="37" spans="1:44" ht="15" hidden="1" customHeight="1" x14ac:dyDescent="0.25">
      <c r="A37" s="39"/>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row>
    <row r="38" spans="1:44" ht="15" customHeight="1" x14ac:dyDescent="0.25">
      <c r="A38" s="39"/>
      <c r="B38" s="24"/>
      <c r="C38" s="84" t="s">
        <v>29</v>
      </c>
      <c r="D38" s="84"/>
      <c r="E38" s="84"/>
      <c r="F38" s="84"/>
      <c r="G38" s="84"/>
      <c r="H38" s="84"/>
      <c r="I38" s="84"/>
      <c r="J38" s="84"/>
      <c r="K38" s="84"/>
      <c r="L38" s="84"/>
      <c r="M38" s="84"/>
      <c r="N38" s="84"/>
      <c r="O38" s="24"/>
      <c r="P38" s="24"/>
      <c r="Q38" s="84" t="s">
        <v>30</v>
      </c>
      <c r="R38" s="84"/>
      <c r="S38" s="84"/>
      <c r="T38" s="84"/>
      <c r="U38" s="84"/>
      <c r="V38" s="84"/>
      <c r="W38" s="84"/>
      <c r="X38" s="84"/>
      <c r="Y38" s="84"/>
      <c r="Z38" s="84"/>
      <c r="AA38" s="84"/>
      <c r="AB38" s="84"/>
      <c r="AC38" s="24"/>
      <c r="AD38" s="24"/>
      <c r="AE38" s="84" t="s">
        <v>31</v>
      </c>
      <c r="AF38" s="84"/>
      <c r="AG38" s="84"/>
      <c r="AH38" s="84"/>
      <c r="AI38" s="84"/>
      <c r="AJ38" s="84"/>
      <c r="AK38" s="84"/>
      <c r="AL38" s="84"/>
      <c r="AM38" s="84"/>
      <c r="AN38" s="84"/>
      <c r="AO38" s="84"/>
      <c r="AP38" s="84"/>
      <c r="AQ38" s="24"/>
      <c r="AR38" s="24"/>
    </row>
    <row r="39" spans="1:44" ht="15" customHeight="1" x14ac:dyDescent="0.25">
      <c r="A39" s="39"/>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row>
    <row r="40" spans="1:44" ht="15" customHeight="1" x14ac:dyDescent="0.25">
      <c r="A40" s="11">
        <v>3</v>
      </c>
      <c r="B40" s="78" t="s">
        <v>32</v>
      </c>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24"/>
      <c r="AR40" s="24"/>
    </row>
    <row r="41" spans="1:44" ht="2.25" customHeight="1" x14ac:dyDescent="0.25">
      <c r="A41" s="39"/>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row>
    <row r="42" spans="1:44" ht="30" customHeight="1" x14ac:dyDescent="0.25">
      <c r="A42" s="39"/>
      <c r="B42" s="117" t="s">
        <v>33</v>
      </c>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24"/>
      <c r="AR42" s="24"/>
    </row>
    <row r="43" spans="1:44" ht="15" hidden="1" customHeight="1" x14ac:dyDescent="0.25">
      <c r="A43" s="39"/>
      <c r="B43" s="37"/>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row>
    <row r="44" spans="1:44" ht="15" customHeight="1" x14ac:dyDescent="0.25">
      <c r="A44" s="39"/>
      <c r="B44" s="24"/>
      <c r="C44" s="84" t="s">
        <v>34</v>
      </c>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24"/>
      <c r="AR44" s="24"/>
    </row>
    <row r="45" spans="1:44" ht="15" hidden="1" customHeight="1" x14ac:dyDescent="0.25">
      <c r="A45" s="39"/>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row>
    <row r="46" spans="1:44" ht="15" customHeight="1" x14ac:dyDescent="0.25">
      <c r="A46" s="39"/>
      <c r="B46" s="24"/>
      <c r="C46" s="175" t="s">
        <v>35</v>
      </c>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24"/>
      <c r="AR46" s="24"/>
    </row>
    <row r="47" spans="1:44" ht="15" hidden="1" customHeight="1" x14ac:dyDescent="0.25">
      <c r="A47" s="39"/>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row>
    <row r="48" spans="1:44" ht="15" customHeight="1" x14ac:dyDescent="0.25">
      <c r="A48" s="39"/>
      <c r="B48" s="24"/>
      <c r="C48" s="175" t="s">
        <v>36</v>
      </c>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5"/>
      <c r="AQ48" s="24"/>
      <c r="AR48" s="24"/>
    </row>
    <row r="49" spans="1:56" ht="15" hidden="1" customHeight="1" x14ac:dyDescent="0.25">
      <c r="A49" s="39"/>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row>
    <row r="50" spans="1:56" ht="15" customHeight="1" x14ac:dyDescent="0.25">
      <c r="A50" s="39"/>
      <c r="B50" s="24"/>
      <c r="C50" s="84" t="s">
        <v>37</v>
      </c>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24"/>
      <c r="AR50" s="24"/>
    </row>
    <row r="51" spans="1:56" ht="15" customHeight="1" x14ac:dyDescent="0.25">
      <c r="A51" s="39"/>
      <c r="B51" s="24"/>
      <c r="C51" s="239" t="s">
        <v>38</v>
      </c>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40"/>
      <c r="AE51" s="241"/>
      <c r="AF51" s="242"/>
      <c r="AG51" s="242"/>
      <c r="AH51" s="242"/>
      <c r="AI51" s="242"/>
      <c r="AJ51" s="242"/>
      <c r="AK51" s="242"/>
      <c r="AL51" s="242"/>
      <c r="AM51" s="242"/>
      <c r="AN51" s="242"/>
      <c r="AO51" s="242"/>
      <c r="AP51" s="243"/>
      <c r="AQ51" s="24"/>
      <c r="AR51" s="24"/>
      <c r="AS51" s="24"/>
      <c r="AT51" s="24"/>
      <c r="AU51" s="24"/>
      <c r="AV51" s="24"/>
      <c r="AW51" s="24"/>
      <c r="AX51" s="24"/>
      <c r="AY51" s="24"/>
      <c r="AZ51" s="24"/>
      <c r="BA51" s="24"/>
      <c r="BB51" s="24"/>
      <c r="BC51" s="24"/>
      <c r="BD51" s="24"/>
    </row>
    <row r="52" spans="1:56" ht="15" customHeight="1" x14ac:dyDescent="0.25">
      <c r="A52" s="39"/>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row>
    <row r="53" spans="1:56" ht="30" customHeight="1" x14ac:dyDescent="0.25">
      <c r="A53" s="11">
        <v>4</v>
      </c>
      <c r="B53" s="238" t="s">
        <v>39</v>
      </c>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24"/>
      <c r="AR53" s="24"/>
    </row>
    <row r="54" spans="1:56" ht="15" customHeight="1" x14ac:dyDescent="0.25">
      <c r="A54" s="39"/>
      <c r="B54" s="24"/>
      <c r="C54" s="175" t="s">
        <v>40</v>
      </c>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24"/>
      <c r="AR54" s="24"/>
    </row>
    <row r="55" spans="1:56" ht="15" hidden="1" customHeight="1" x14ac:dyDescent="0.25">
      <c r="A55" s="39"/>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row>
    <row r="56" spans="1:56" ht="15" customHeight="1" x14ac:dyDescent="0.25">
      <c r="A56" s="39"/>
      <c r="B56" s="24"/>
      <c r="C56" s="84" t="s">
        <v>41</v>
      </c>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24"/>
      <c r="AR56" s="24"/>
    </row>
    <row r="57" spans="1:56" ht="15" customHeight="1" x14ac:dyDescent="0.25">
      <c r="A57" s="39"/>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row>
    <row r="58" spans="1:56" ht="15" customHeight="1" x14ac:dyDescent="0.25">
      <c r="A58" s="11">
        <v>5</v>
      </c>
      <c r="B58" s="78" t="s">
        <v>42</v>
      </c>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24"/>
      <c r="AR58" s="24"/>
    </row>
    <row r="59" spans="1:56" ht="15" customHeight="1" x14ac:dyDescent="0.25">
      <c r="A59" s="39"/>
      <c r="B59" s="24"/>
      <c r="C59" s="175" t="s">
        <v>40</v>
      </c>
      <c r="D59" s="175"/>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24"/>
      <c r="AR59" s="24"/>
    </row>
    <row r="60" spans="1:56" ht="15" hidden="1" customHeight="1" x14ac:dyDescent="0.25">
      <c r="A60" s="39"/>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row>
    <row r="61" spans="1:56" ht="15" customHeight="1" x14ac:dyDescent="0.25">
      <c r="A61" s="39"/>
      <c r="B61" s="24"/>
      <c r="C61" s="84" t="s">
        <v>41</v>
      </c>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24"/>
      <c r="AR61" s="24"/>
    </row>
    <row r="62" spans="1:56" ht="15" customHeight="1" x14ac:dyDescent="0.25">
      <c r="A62" s="39"/>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row>
    <row r="63" spans="1:56" ht="15" customHeight="1" x14ac:dyDescent="0.25">
      <c r="A63" s="11">
        <v>6</v>
      </c>
      <c r="B63" s="78" t="s">
        <v>43</v>
      </c>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24"/>
      <c r="AR63" s="24"/>
    </row>
    <row r="64" spans="1:56" ht="2.25" customHeight="1" x14ac:dyDescent="0.25">
      <c r="A64" s="39"/>
      <c r="B64" s="37"/>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row>
    <row r="65" spans="1:44" ht="15" customHeight="1" x14ac:dyDescent="0.25">
      <c r="A65" s="39"/>
      <c r="B65" s="24"/>
      <c r="C65" s="177" t="s">
        <v>44</v>
      </c>
      <c r="D65" s="177"/>
      <c r="E65" s="177"/>
      <c r="F65" s="177"/>
      <c r="G65" s="177"/>
      <c r="H65" s="177"/>
      <c r="I65" s="177"/>
      <c r="J65" s="177"/>
      <c r="K65" s="177"/>
      <c r="L65" s="177"/>
      <c r="M65" s="177"/>
      <c r="N65" s="177"/>
      <c r="O65" s="177"/>
      <c r="P65" s="177"/>
      <c r="Q65" s="177"/>
      <c r="R65" s="177"/>
      <c r="S65" s="177"/>
      <c r="T65" s="177"/>
      <c r="U65" s="177"/>
      <c r="V65" s="177"/>
      <c r="W65" s="24"/>
      <c r="X65" s="244"/>
      <c r="Y65" s="245"/>
      <c r="Z65" s="245"/>
      <c r="AA65" s="246"/>
      <c r="AB65" s="24"/>
      <c r="AC65" s="244"/>
      <c r="AD65" s="245"/>
      <c r="AE65" s="245"/>
      <c r="AF65" s="246"/>
      <c r="AG65" s="24"/>
      <c r="AH65" s="244"/>
      <c r="AI65" s="245"/>
      <c r="AJ65" s="245"/>
      <c r="AK65" s="246"/>
      <c r="AL65" s="24"/>
      <c r="AM65" s="244"/>
      <c r="AN65" s="245"/>
      <c r="AO65" s="245"/>
      <c r="AP65" s="246"/>
      <c r="AQ65" s="24"/>
      <c r="AR65" s="24"/>
    </row>
    <row r="66" spans="1:44" ht="15" hidden="1" customHeight="1" x14ac:dyDescent="0.25">
      <c r="A66" s="39"/>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row>
    <row r="67" spans="1:44" ht="15" customHeight="1" x14ac:dyDescent="0.25">
      <c r="A67" s="39"/>
      <c r="B67" s="24"/>
      <c r="C67" s="84" t="s">
        <v>41</v>
      </c>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24"/>
      <c r="AR67" s="24"/>
    </row>
    <row r="68" spans="1:44" ht="15" customHeight="1" x14ac:dyDescent="0.25">
      <c r="A68" s="39"/>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row>
    <row r="69" spans="1:44" ht="15" customHeight="1" x14ac:dyDescent="0.25">
      <c r="A69" s="11">
        <v>7</v>
      </c>
      <c r="B69" s="78" t="s">
        <v>45</v>
      </c>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24"/>
      <c r="AR69" s="24"/>
    </row>
    <row r="70" spans="1:44" ht="15" customHeight="1" x14ac:dyDescent="0.25">
      <c r="A70" s="39"/>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row>
    <row r="71" spans="1:44" ht="15" customHeight="1" x14ac:dyDescent="0.25">
      <c r="A71" s="39"/>
      <c r="B71" s="224" t="s">
        <v>46</v>
      </c>
      <c r="C71" s="84"/>
      <c r="D71" s="84"/>
      <c r="E71" s="84"/>
      <c r="F71" s="84"/>
      <c r="G71" s="84"/>
      <c r="H71" s="84"/>
      <c r="I71" s="84"/>
      <c r="J71" s="84"/>
      <c r="K71" s="84"/>
      <c r="L71" s="84"/>
      <c r="M71" s="84"/>
      <c r="N71" s="84"/>
      <c r="O71" s="84"/>
      <c r="P71" s="24"/>
      <c r="Q71" s="205"/>
      <c r="R71" s="218"/>
      <c r="S71" s="218"/>
      <c r="T71" s="218"/>
      <c r="U71" s="218"/>
      <c r="V71" s="218"/>
      <c r="W71" s="218"/>
      <c r="X71" s="218"/>
      <c r="Y71" s="218"/>
      <c r="Z71" s="218"/>
      <c r="AA71" s="218"/>
      <c r="AB71" s="218"/>
      <c r="AC71" s="218"/>
      <c r="AD71" s="218"/>
      <c r="AE71" s="218"/>
      <c r="AF71" s="218"/>
      <c r="AG71" s="218"/>
      <c r="AH71" s="218"/>
      <c r="AI71" s="218"/>
      <c r="AJ71" s="218"/>
      <c r="AK71" s="218"/>
      <c r="AL71" s="218"/>
      <c r="AM71" s="218"/>
      <c r="AN71" s="218"/>
      <c r="AO71" s="218"/>
      <c r="AP71" s="219"/>
      <c r="AQ71" s="24"/>
      <c r="AR71" s="24"/>
    </row>
    <row r="72" spans="1:44" ht="2.25" customHeight="1" x14ac:dyDescent="0.25">
      <c r="A72" s="39"/>
      <c r="B72" s="24"/>
      <c r="C72" s="24"/>
      <c r="D72" s="24"/>
      <c r="E72" s="24"/>
      <c r="F72" s="24"/>
      <c r="G72" s="24"/>
      <c r="H72" s="24"/>
      <c r="I72" s="24"/>
      <c r="J72" s="24"/>
      <c r="K72" s="24"/>
      <c r="L72" s="24"/>
      <c r="M72" s="24"/>
      <c r="N72" s="28"/>
      <c r="O72" s="24"/>
      <c r="P72" s="24"/>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24"/>
      <c r="AR72" s="24"/>
    </row>
    <row r="73" spans="1:44" ht="15" customHeight="1" x14ac:dyDescent="0.25">
      <c r="A73" s="39"/>
      <c r="B73" s="224" t="s">
        <v>47</v>
      </c>
      <c r="C73" s="84"/>
      <c r="D73" s="84"/>
      <c r="E73" s="84"/>
      <c r="F73" s="84"/>
      <c r="G73" s="84"/>
      <c r="H73" s="84"/>
      <c r="I73" s="84"/>
      <c r="J73" s="84"/>
      <c r="K73" s="84"/>
      <c r="L73" s="84"/>
      <c r="M73" s="84"/>
      <c r="N73" s="84"/>
      <c r="O73" s="84"/>
      <c r="P73" s="24"/>
      <c r="Q73" s="205"/>
      <c r="R73" s="206"/>
      <c r="S73" s="206"/>
      <c r="T73" s="206"/>
      <c r="U73" s="206"/>
      <c r="V73" s="206"/>
      <c r="W73" s="206"/>
      <c r="X73" s="206"/>
      <c r="Y73" s="206"/>
      <c r="Z73" s="206"/>
      <c r="AA73" s="206"/>
      <c r="AB73" s="206"/>
      <c r="AC73" s="206"/>
      <c r="AD73" s="206"/>
      <c r="AE73" s="206"/>
      <c r="AF73" s="206"/>
      <c r="AG73" s="206"/>
      <c r="AH73" s="206"/>
      <c r="AI73" s="206"/>
      <c r="AJ73" s="206"/>
      <c r="AK73" s="207"/>
      <c r="AL73" s="16"/>
      <c r="AM73" s="235"/>
      <c r="AN73" s="236"/>
      <c r="AO73" s="236"/>
      <c r="AP73" s="237"/>
      <c r="AQ73" s="24"/>
      <c r="AR73" s="24"/>
    </row>
    <row r="74" spans="1:44" ht="2.25" customHeight="1" x14ac:dyDescent="0.25">
      <c r="A74" s="39"/>
      <c r="B74" s="24"/>
      <c r="C74" s="24"/>
      <c r="D74" s="24"/>
      <c r="E74" s="24"/>
      <c r="F74" s="24"/>
      <c r="G74" s="24"/>
      <c r="H74" s="24"/>
      <c r="I74" s="24"/>
      <c r="J74" s="24"/>
      <c r="K74" s="24"/>
      <c r="L74" s="24"/>
      <c r="M74" s="24"/>
      <c r="N74" s="28"/>
      <c r="O74" s="24"/>
      <c r="P74" s="24"/>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24"/>
      <c r="AR74" s="24"/>
    </row>
    <row r="75" spans="1:44" ht="15" customHeight="1" x14ac:dyDescent="0.25">
      <c r="A75" s="39"/>
      <c r="B75" s="224" t="s">
        <v>48</v>
      </c>
      <c r="C75" s="84"/>
      <c r="D75" s="84"/>
      <c r="E75" s="84"/>
      <c r="F75" s="84"/>
      <c r="G75" s="84"/>
      <c r="H75" s="84"/>
      <c r="I75" s="84"/>
      <c r="J75" s="84"/>
      <c r="K75" s="84"/>
      <c r="L75" s="84"/>
      <c r="M75" s="84"/>
      <c r="N75" s="84"/>
      <c r="O75" s="84"/>
      <c r="P75" s="24"/>
      <c r="Q75" s="235"/>
      <c r="R75" s="236"/>
      <c r="S75" s="236"/>
      <c r="T75" s="237"/>
      <c r="U75" s="17"/>
      <c r="V75" s="212"/>
      <c r="W75" s="213"/>
      <c r="X75" s="213"/>
      <c r="Y75" s="213"/>
      <c r="Z75" s="213"/>
      <c r="AA75" s="213"/>
      <c r="AB75" s="213"/>
      <c r="AC75" s="213"/>
      <c r="AD75" s="213"/>
      <c r="AE75" s="213"/>
      <c r="AF75" s="213"/>
      <c r="AG75" s="213"/>
      <c r="AH75" s="213"/>
      <c r="AI75" s="213"/>
      <c r="AJ75" s="213"/>
      <c r="AK75" s="213"/>
      <c r="AL75" s="213"/>
      <c r="AM75" s="213"/>
      <c r="AN75" s="213"/>
      <c r="AO75" s="213"/>
      <c r="AP75" s="214"/>
      <c r="AQ75" s="24"/>
      <c r="AR75" s="24"/>
    </row>
    <row r="76" spans="1:44" ht="2.25" customHeight="1" x14ac:dyDescent="0.25">
      <c r="A76" s="39"/>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row>
    <row r="77" spans="1:44" ht="15" customHeight="1" x14ac:dyDescent="0.25">
      <c r="A77" s="39"/>
      <c r="B77" s="224" t="s">
        <v>49</v>
      </c>
      <c r="C77" s="84"/>
      <c r="D77" s="84"/>
      <c r="E77" s="84"/>
      <c r="F77" s="84"/>
      <c r="G77" s="84"/>
      <c r="H77" s="84"/>
      <c r="I77" s="84"/>
      <c r="J77" s="84"/>
      <c r="K77" s="84"/>
      <c r="L77" s="84"/>
      <c r="M77" s="84"/>
      <c r="N77" s="84"/>
      <c r="O77" s="84"/>
      <c r="P77" s="24"/>
      <c r="Q77" s="64"/>
      <c r="R77" s="65"/>
      <c r="S77" s="65"/>
      <c r="T77" s="65"/>
      <c r="U77" s="14"/>
      <c r="V77" s="65"/>
      <c r="W77" s="65"/>
      <c r="X77" s="65"/>
      <c r="Y77" s="14"/>
      <c r="Z77" s="65"/>
      <c r="AA77" s="65"/>
      <c r="AB77" s="65"/>
      <c r="AC77" s="14"/>
      <c r="AD77" s="14"/>
      <c r="AE77" s="14"/>
      <c r="AF77" s="14"/>
      <c r="AG77" s="14"/>
      <c r="AH77" s="14"/>
      <c r="AI77" s="14"/>
      <c r="AJ77" s="14"/>
      <c r="AK77" s="14"/>
      <c r="AL77" s="14"/>
      <c r="AM77" s="14"/>
      <c r="AN77" s="14"/>
      <c r="AO77" s="14"/>
      <c r="AP77" s="14"/>
      <c r="AQ77" s="24"/>
      <c r="AR77" s="24"/>
    </row>
    <row r="78" spans="1:44" ht="15" customHeight="1" x14ac:dyDescent="0.25">
      <c r="A78" s="39"/>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row>
    <row r="79" spans="1:44" ht="15" customHeight="1" x14ac:dyDescent="0.25">
      <c r="A79" s="11">
        <v>8</v>
      </c>
      <c r="B79" s="78" t="s">
        <v>50</v>
      </c>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24"/>
      <c r="AR79" s="24"/>
    </row>
    <row r="80" spans="1:44" ht="15" customHeight="1" x14ac:dyDescent="0.25">
      <c r="A80" s="39"/>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row>
    <row r="81" spans="1:44" ht="15" customHeight="1" x14ac:dyDescent="0.25">
      <c r="A81" s="39"/>
      <c r="B81" s="224" t="s">
        <v>46</v>
      </c>
      <c r="C81" s="84"/>
      <c r="D81" s="84"/>
      <c r="E81" s="84"/>
      <c r="F81" s="84"/>
      <c r="G81" s="84"/>
      <c r="H81" s="84"/>
      <c r="I81" s="84"/>
      <c r="J81" s="84"/>
      <c r="K81" s="84"/>
      <c r="L81" s="84"/>
      <c r="M81" s="84"/>
      <c r="N81" s="84"/>
      <c r="O81" s="84"/>
      <c r="P81" s="24"/>
      <c r="Q81" s="205"/>
      <c r="R81" s="218"/>
      <c r="S81" s="218"/>
      <c r="T81" s="218"/>
      <c r="U81" s="218"/>
      <c r="V81" s="218"/>
      <c r="W81" s="218"/>
      <c r="X81" s="218"/>
      <c r="Y81" s="218"/>
      <c r="Z81" s="218"/>
      <c r="AA81" s="218"/>
      <c r="AB81" s="218"/>
      <c r="AC81" s="218"/>
      <c r="AD81" s="218"/>
      <c r="AE81" s="218"/>
      <c r="AF81" s="218"/>
      <c r="AG81" s="218"/>
      <c r="AH81" s="218"/>
      <c r="AI81" s="218"/>
      <c r="AJ81" s="218"/>
      <c r="AK81" s="218"/>
      <c r="AL81" s="218"/>
      <c r="AM81" s="218"/>
      <c r="AN81" s="218"/>
      <c r="AO81" s="218"/>
      <c r="AP81" s="219"/>
      <c r="AQ81" s="24"/>
      <c r="AR81" s="24"/>
    </row>
    <row r="82" spans="1:44" ht="2.25" customHeight="1" x14ac:dyDescent="0.25">
      <c r="A82" s="39"/>
      <c r="B82" s="24"/>
      <c r="C82" s="24"/>
      <c r="D82" s="24"/>
      <c r="E82" s="24"/>
      <c r="F82" s="24"/>
      <c r="G82" s="24"/>
      <c r="H82" s="24"/>
      <c r="I82" s="24"/>
      <c r="J82" s="24"/>
      <c r="K82" s="24"/>
      <c r="L82" s="24"/>
      <c r="M82" s="24"/>
      <c r="N82" s="28"/>
      <c r="O82" s="24"/>
      <c r="P82" s="24"/>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24"/>
      <c r="AR82" s="24"/>
    </row>
    <row r="83" spans="1:44" ht="15" customHeight="1" x14ac:dyDescent="0.25">
      <c r="A83" s="39"/>
      <c r="B83" s="224" t="s">
        <v>47</v>
      </c>
      <c r="C83" s="84"/>
      <c r="D83" s="84"/>
      <c r="E83" s="84"/>
      <c r="F83" s="84"/>
      <c r="G83" s="84"/>
      <c r="H83" s="84"/>
      <c r="I83" s="84"/>
      <c r="J83" s="84"/>
      <c r="K83" s="84"/>
      <c r="L83" s="84"/>
      <c r="M83" s="84"/>
      <c r="N83" s="84"/>
      <c r="O83" s="84"/>
      <c r="P83" s="24"/>
      <c r="Q83" s="205"/>
      <c r="R83" s="206"/>
      <c r="S83" s="206"/>
      <c r="T83" s="206"/>
      <c r="U83" s="206"/>
      <c r="V83" s="206"/>
      <c r="W83" s="206"/>
      <c r="X83" s="206"/>
      <c r="Y83" s="206"/>
      <c r="Z83" s="206"/>
      <c r="AA83" s="206"/>
      <c r="AB83" s="206"/>
      <c r="AC83" s="206"/>
      <c r="AD83" s="206"/>
      <c r="AE83" s="206"/>
      <c r="AF83" s="206"/>
      <c r="AG83" s="206"/>
      <c r="AH83" s="206"/>
      <c r="AI83" s="206"/>
      <c r="AJ83" s="206"/>
      <c r="AK83" s="207"/>
      <c r="AL83" s="16"/>
      <c r="AM83" s="235"/>
      <c r="AN83" s="236"/>
      <c r="AO83" s="236"/>
      <c r="AP83" s="237"/>
      <c r="AQ83" s="24"/>
      <c r="AR83" s="24"/>
    </row>
    <row r="84" spans="1:44" ht="2.25" customHeight="1" x14ac:dyDescent="0.25">
      <c r="A84" s="39"/>
      <c r="B84" s="24"/>
      <c r="C84" s="24"/>
      <c r="D84" s="24"/>
      <c r="E84" s="24"/>
      <c r="F84" s="24"/>
      <c r="G84" s="24"/>
      <c r="H84" s="24"/>
      <c r="I84" s="24"/>
      <c r="J84" s="24"/>
      <c r="K84" s="24"/>
      <c r="L84" s="24"/>
      <c r="M84" s="24"/>
      <c r="N84" s="28"/>
      <c r="O84" s="24"/>
      <c r="P84" s="24"/>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24"/>
      <c r="AR84" s="24"/>
    </row>
    <row r="85" spans="1:44" ht="15" customHeight="1" x14ac:dyDescent="0.25">
      <c r="A85" s="39"/>
      <c r="B85" s="224" t="s">
        <v>48</v>
      </c>
      <c r="C85" s="84"/>
      <c r="D85" s="84"/>
      <c r="E85" s="84"/>
      <c r="F85" s="84"/>
      <c r="G85" s="84"/>
      <c r="H85" s="84"/>
      <c r="I85" s="84"/>
      <c r="J85" s="84"/>
      <c r="K85" s="84"/>
      <c r="L85" s="84"/>
      <c r="M85" s="84"/>
      <c r="N85" s="84"/>
      <c r="O85" s="84"/>
      <c r="P85" s="24"/>
      <c r="Q85" s="235"/>
      <c r="R85" s="236"/>
      <c r="S85" s="236"/>
      <c r="T85" s="237"/>
      <c r="U85" s="17"/>
      <c r="V85" s="205"/>
      <c r="W85" s="206"/>
      <c r="X85" s="206"/>
      <c r="Y85" s="206"/>
      <c r="Z85" s="206"/>
      <c r="AA85" s="206"/>
      <c r="AB85" s="206"/>
      <c r="AC85" s="206"/>
      <c r="AD85" s="206"/>
      <c r="AE85" s="206"/>
      <c r="AF85" s="206"/>
      <c r="AG85" s="206"/>
      <c r="AH85" s="206"/>
      <c r="AI85" s="206"/>
      <c r="AJ85" s="206"/>
      <c r="AK85" s="206"/>
      <c r="AL85" s="206"/>
      <c r="AM85" s="206"/>
      <c r="AN85" s="206"/>
      <c r="AO85" s="206"/>
      <c r="AP85" s="207"/>
      <c r="AQ85" s="24"/>
      <c r="AR85" s="24"/>
    </row>
    <row r="86" spans="1:44" ht="2.25" customHeight="1" x14ac:dyDescent="0.25">
      <c r="A86" s="39"/>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row>
    <row r="87" spans="1:44" ht="15" customHeight="1" x14ac:dyDescent="0.25">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24"/>
      <c r="AR87" s="24"/>
    </row>
    <row r="88" spans="1:44" ht="15" customHeight="1" x14ac:dyDescent="0.25">
      <c r="A88" s="11">
        <v>9</v>
      </c>
      <c r="B88" s="78" t="s">
        <v>51</v>
      </c>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24"/>
      <c r="AR88" s="24"/>
    </row>
    <row r="89" spans="1:44" ht="15" customHeight="1" x14ac:dyDescent="0.25">
      <c r="A89" s="39"/>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row>
    <row r="90" spans="1:44" ht="15" customHeight="1" x14ac:dyDescent="0.25">
      <c r="A90" s="39"/>
      <c r="B90" s="224" t="s">
        <v>46</v>
      </c>
      <c r="C90" s="84"/>
      <c r="D90" s="84"/>
      <c r="E90" s="84"/>
      <c r="F90" s="84"/>
      <c r="G90" s="84"/>
      <c r="H90" s="84"/>
      <c r="I90" s="84"/>
      <c r="J90" s="84"/>
      <c r="K90" s="84"/>
      <c r="L90" s="84"/>
      <c r="M90" s="84"/>
      <c r="N90" s="84"/>
      <c r="O90" s="84"/>
      <c r="P90" s="24"/>
      <c r="Q90" s="205"/>
      <c r="R90" s="218"/>
      <c r="S90" s="218"/>
      <c r="T90" s="218"/>
      <c r="U90" s="218"/>
      <c r="V90" s="218"/>
      <c r="W90" s="218"/>
      <c r="X90" s="218"/>
      <c r="Y90" s="218"/>
      <c r="Z90" s="218"/>
      <c r="AA90" s="218"/>
      <c r="AB90" s="218"/>
      <c r="AC90" s="218"/>
      <c r="AD90" s="218"/>
      <c r="AE90" s="218"/>
      <c r="AF90" s="218"/>
      <c r="AG90" s="218"/>
      <c r="AH90" s="218"/>
      <c r="AI90" s="218"/>
      <c r="AJ90" s="218"/>
      <c r="AK90" s="218"/>
      <c r="AL90" s="218"/>
      <c r="AM90" s="218"/>
      <c r="AN90" s="218"/>
      <c r="AO90" s="218"/>
      <c r="AP90" s="219"/>
      <c r="AQ90" s="24"/>
      <c r="AR90" s="24"/>
    </row>
    <row r="91" spans="1:44" ht="2.25" customHeight="1" x14ac:dyDescent="0.25">
      <c r="A91" s="39"/>
      <c r="B91" s="24"/>
      <c r="C91" s="24"/>
      <c r="D91" s="24"/>
      <c r="E91" s="24"/>
      <c r="F91" s="24"/>
      <c r="G91" s="24"/>
      <c r="H91" s="24"/>
      <c r="I91" s="24"/>
      <c r="J91" s="24"/>
      <c r="K91" s="24"/>
      <c r="L91" s="24"/>
      <c r="M91" s="24"/>
      <c r="N91" s="28"/>
      <c r="O91" s="24"/>
      <c r="P91" s="24"/>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24"/>
      <c r="AR91" s="24"/>
    </row>
    <row r="92" spans="1:44" ht="15" customHeight="1" x14ac:dyDescent="0.25">
      <c r="A92" s="39"/>
      <c r="B92" s="224" t="s">
        <v>47</v>
      </c>
      <c r="C92" s="84"/>
      <c r="D92" s="84"/>
      <c r="E92" s="84"/>
      <c r="F92" s="84"/>
      <c r="G92" s="84"/>
      <c r="H92" s="84"/>
      <c r="I92" s="84"/>
      <c r="J92" s="84"/>
      <c r="K92" s="84"/>
      <c r="L92" s="84"/>
      <c r="M92" s="84"/>
      <c r="N92" s="84"/>
      <c r="O92" s="84"/>
      <c r="P92" s="24"/>
      <c r="Q92" s="205"/>
      <c r="R92" s="206"/>
      <c r="S92" s="206"/>
      <c r="T92" s="206"/>
      <c r="U92" s="206"/>
      <c r="V92" s="206"/>
      <c r="W92" s="206"/>
      <c r="X92" s="206"/>
      <c r="Y92" s="206"/>
      <c r="Z92" s="206"/>
      <c r="AA92" s="206"/>
      <c r="AB92" s="206"/>
      <c r="AC92" s="206"/>
      <c r="AD92" s="206"/>
      <c r="AE92" s="206"/>
      <c r="AF92" s="206"/>
      <c r="AG92" s="206"/>
      <c r="AH92" s="206"/>
      <c r="AI92" s="206"/>
      <c r="AJ92" s="206"/>
      <c r="AK92" s="207"/>
      <c r="AL92" s="16"/>
      <c r="AM92" s="235"/>
      <c r="AN92" s="236"/>
      <c r="AO92" s="236"/>
      <c r="AP92" s="237"/>
      <c r="AQ92" s="24"/>
      <c r="AR92" s="24"/>
    </row>
    <row r="93" spans="1:44" ht="2.25" customHeight="1" x14ac:dyDescent="0.25">
      <c r="A93" s="39"/>
      <c r="B93" s="24"/>
      <c r="C93" s="24"/>
      <c r="D93" s="24"/>
      <c r="E93" s="24"/>
      <c r="F93" s="24"/>
      <c r="G93" s="24"/>
      <c r="H93" s="24"/>
      <c r="I93" s="24"/>
      <c r="J93" s="24"/>
      <c r="K93" s="24"/>
      <c r="L93" s="24"/>
      <c r="M93" s="24"/>
      <c r="N93" s="28"/>
      <c r="O93" s="24"/>
      <c r="P93" s="24"/>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24"/>
      <c r="AR93" s="24"/>
    </row>
    <row r="94" spans="1:44" ht="15" customHeight="1" x14ac:dyDescent="0.25">
      <c r="A94" s="39"/>
      <c r="B94" s="224" t="s">
        <v>48</v>
      </c>
      <c r="C94" s="84"/>
      <c r="D94" s="84"/>
      <c r="E94" s="84"/>
      <c r="F94" s="84"/>
      <c r="G94" s="84"/>
      <c r="H94" s="84"/>
      <c r="I94" s="84"/>
      <c r="J94" s="84"/>
      <c r="K94" s="84"/>
      <c r="L94" s="84"/>
      <c r="M94" s="84"/>
      <c r="N94" s="84"/>
      <c r="O94" s="84"/>
      <c r="P94" s="24"/>
      <c r="Q94" s="235"/>
      <c r="R94" s="236"/>
      <c r="S94" s="236"/>
      <c r="T94" s="237"/>
      <c r="U94" s="17"/>
      <c r="V94" s="205"/>
      <c r="W94" s="206"/>
      <c r="X94" s="206"/>
      <c r="Y94" s="206"/>
      <c r="Z94" s="206"/>
      <c r="AA94" s="206"/>
      <c r="AB94" s="206"/>
      <c r="AC94" s="206"/>
      <c r="AD94" s="206"/>
      <c r="AE94" s="206"/>
      <c r="AF94" s="206"/>
      <c r="AG94" s="206"/>
      <c r="AH94" s="206"/>
      <c r="AI94" s="206"/>
      <c r="AJ94" s="206"/>
      <c r="AK94" s="206"/>
      <c r="AL94" s="206"/>
      <c r="AM94" s="206"/>
      <c r="AN94" s="206"/>
      <c r="AO94" s="206"/>
      <c r="AP94" s="207"/>
      <c r="AQ94" s="24"/>
      <c r="AR94" s="24"/>
    </row>
    <row r="95" spans="1:44" ht="2.25" customHeight="1" x14ac:dyDescent="0.25">
      <c r="A95" s="39"/>
      <c r="B95" s="24"/>
      <c r="C95" s="24"/>
      <c r="D95" s="24"/>
      <c r="E95" s="24"/>
      <c r="F95" s="24"/>
      <c r="G95" s="24"/>
      <c r="H95" s="24"/>
      <c r="I95" s="24"/>
      <c r="J95" s="24"/>
      <c r="K95" s="24"/>
      <c r="L95" s="24"/>
      <c r="M95" s="24"/>
      <c r="N95" s="24"/>
      <c r="O95" s="24"/>
      <c r="P95" s="24"/>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24"/>
      <c r="AR95" s="24"/>
    </row>
    <row r="96" spans="1:44" ht="15" customHeight="1" x14ac:dyDescent="0.25">
      <c r="A96" s="39"/>
      <c r="B96" s="224" t="s">
        <v>52</v>
      </c>
      <c r="C96" s="84"/>
      <c r="D96" s="84"/>
      <c r="E96" s="84"/>
      <c r="F96" s="84"/>
      <c r="G96" s="84"/>
      <c r="H96" s="84"/>
      <c r="I96" s="84"/>
      <c r="J96" s="84"/>
      <c r="K96" s="84"/>
      <c r="L96" s="84"/>
      <c r="M96" s="84"/>
      <c r="N96" s="84"/>
      <c r="O96" s="84"/>
      <c r="P96" s="24"/>
      <c r="Q96" s="205"/>
      <c r="R96" s="218"/>
      <c r="S96" s="218"/>
      <c r="T96" s="218"/>
      <c r="U96" s="218"/>
      <c r="V96" s="218"/>
      <c r="W96" s="218"/>
      <c r="X96" s="218"/>
      <c r="Y96" s="218"/>
      <c r="Z96" s="218"/>
      <c r="AA96" s="218"/>
      <c r="AB96" s="218"/>
      <c r="AC96" s="218"/>
      <c r="AD96" s="218"/>
      <c r="AE96" s="218"/>
      <c r="AF96" s="218"/>
      <c r="AG96" s="218"/>
      <c r="AH96" s="218"/>
      <c r="AI96" s="218"/>
      <c r="AJ96" s="218"/>
      <c r="AK96" s="218"/>
      <c r="AL96" s="218"/>
      <c r="AM96" s="218"/>
      <c r="AN96" s="218"/>
      <c r="AO96" s="218"/>
      <c r="AP96" s="219"/>
      <c r="AQ96" s="24"/>
      <c r="AR96" s="24"/>
    </row>
    <row r="97" spans="1:44" ht="15" customHeight="1" x14ac:dyDescent="0.25">
      <c r="A97" s="39"/>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row>
    <row r="98" spans="1:44" ht="15" customHeight="1" x14ac:dyDescent="0.25">
      <c r="A98" s="11">
        <v>10</v>
      </c>
      <c r="B98" s="78" t="s">
        <v>53</v>
      </c>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24"/>
      <c r="AR98" s="24"/>
    </row>
    <row r="99" spans="1:44" ht="15" customHeight="1" x14ac:dyDescent="0.25">
      <c r="A99" s="39"/>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row>
    <row r="100" spans="1:44" ht="15" customHeight="1" x14ac:dyDescent="0.25">
      <c r="A100" s="39"/>
      <c r="B100" s="224" t="s">
        <v>46</v>
      </c>
      <c r="C100" s="84"/>
      <c r="D100" s="84"/>
      <c r="E100" s="84"/>
      <c r="F100" s="84"/>
      <c r="G100" s="84"/>
      <c r="H100" s="84"/>
      <c r="I100" s="84"/>
      <c r="J100" s="84"/>
      <c r="K100" s="84"/>
      <c r="L100" s="84"/>
      <c r="M100" s="84"/>
      <c r="N100" s="84"/>
      <c r="O100" s="84"/>
      <c r="P100" s="24"/>
      <c r="Q100" s="205"/>
      <c r="R100" s="218"/>
      <c r="S100" s="218"/>
      <c r="T100" s="218"/>
      <c r="U100" s="218"/>
      <c r="V100" s="218"/>
      <c r="W100" s="218"/>
      <c r="X100" s="218"/>
      <c r="Y100" s="218"/>
      <c r="Z100" s="218"/>
      <c r="AA100" s="218"/>
      <c r="AB100" s="218"/>
      <c r="AC100" s="218"/>
      <c r="AD100" s="218"/>
      <c r="AE100" s="218"/>
      <c r="AF100" s="218"/>
      <c r="AG100" s="218"/>
      <c r="AH100" s="218"/>
      <c r="AI100" s="218"/>
      <c r="AJ100" s="218"/>
      <c r="AK100" s="218"/>
      <c r="AL100" s="218"/>
      <c r="AM100" s="218"/>
      <c r="AN100" s="218"/>
      <c r="AO100" s="218"/>
      <c r="AP100" s="219"/>
      <c r="AQ100" s="24"/>
      <c r="AR100" s="24"/>
    </row>
    <row r="101" spans="1:44" ht="2.25" customHeight="1" x14ac:dyDescent="0.25">
      <c r="A101" s="39"/>
      <c r="B101" s="24"/>
      <c r="C101" s="24"/>
      <c r="D101" s="24"/>
      <c r="E101" s="24"/>
      <c r="F101" s="24"/>
      <c r="G101" s="24"/>
      <c r="H101" s="24"/>
      <c r="I101" s="24"/>
      <c r="J101" s="24"/>
      <c r="K101" s="24"/>
      <c r="L101" s="24"/>
      <c r="M101" s="24"/>
      <c r="N101" s="28"/>
      <c r="O101" s="24"/>
      <c r="P101" s="24"/>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24"/>
      <c r="AR101" s="24"/>
    </row>
    <row r="102" spans="1:44" ht="15" customHeight="1" x14ac:dyDescent="0.25">
      <c r="A102" s="39"/>
      <c r="B102" s="224" t="s">
        <v>47</v>
      </c>
      <c r="C102" s="84"/>
      <c r="D102" s="84"/>
      <c r="E102" s="84"/>
      <c r="F102" s="84"/>
      <c r="G102" s="84"/>
      <c r="H102" s="84"/>
      <c r="I102" s="84"/>
      <c r="J102" s="84"/>
      <c r="K102" s="84"/>
      <c r="L102" s="84"/>
      <c r="M102" s="84"/>
      <c r="N102" s="84"/>
      <c r="O102" s="84"/>
      <c r="P102" s="24"/>
      <c r="Q102" s="205"/>
      <c r="R102" s="206"/>
      <c r="S102" s="206"/>
      <c r="T102" s="206"/>
      <c r="U102" s="206"/>
      <c r="V102" s="206"/>
      <c r="W102" s="206"/>
      <c r="X102" s="206"/>
      <c r="Y102" s="206"/>
      <c r="Z102" s="206"/>
      <c r="AA102" s="206"/>
      <c r="AB102" s="206"/>
      <c r="AC102" s="206"/>
      <c r="AD102" s="206"/>
      <c r="AE102" s="206"/>
      <c r="AF102" s="206"/>
      <c r="AG102" s="206"/>
      <c r="AH102" s="206"/>
      <c r="AI102" s="206"/>
      <c r="AJ102" s="206"/>
      <c r="AK102" s="207"/>
      <c r="AL102" s="16"/>
      <c r="AM102" s="221"/>
      <c r="AN102" s="222"/>
      <c r="AO102" s="222"/>
      <c r="AP102" s="223"/>
      <c r="AQ102" s="24"/>
      <c r="AR102" s="24"/>
    </row>
    <row r="103" spans="1:44" ht="2.25" customHeight="1" x14ac:dyDescent="0.25">
      <c r="A103" s="39"/>
      <c r="B103" s="24"/>
      <c r="C103" s="24"/>
      <c r="D103" s="24"/>
      <c r="E103" s="24"/>
      <c r="F103" s="24"/>
      <c r="G103" s="24"/>
      <c r="H103" s="24"/>
      <c r="I103" s="24"/>
      <c r="J103" s="24"/>
      <c r="K103" s="24"/>
      <c r="L103" s="24"/>
      <c r="M103" s="24"/>
      <c r="N103" s="28"/>
      <c r="O103" s="24"/>
      <c r="P103" s="24"/>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24"/>
      <c r="AR103" s="24"/>
    </row>
    <row r="104" spans="1:44" ht="15" customHeight="1" x14ac:dyDescent="0.25">
      <c r="A104" s="39"/>
      <c r="B104" s="224" t="s">
        <v>48</v>
      </c>
      <c r="C104" s="84"/>
      <c r="D104" s="84"/>
      <c r="E104" s="84"/>
      <c r="F104" s="84"/>
      <c r="G104" s="84"/>
      <c r="H104" s="84"/>
      <c r="I104" s="84"/>
      <c r="J104" s="84"/>
      <c r="K104" s="84"/>
      <c r="L104" s="84"/>
      <c r="M104" s="84"/>
      <c r="N104" s="84"/>
      <c r="O104" s="84"/>
      <c r="P104" s="24"/>
      <c r="Q104" s="221"/>
      <c r="R104" s="222"/>
      <c r="S104" s="222"/>
      <c r="T104" s="223"/>
      <c r="U104" s="17"/>
      <c r="V104" s="205"/>
      <c r="W104" s="206"/>
      <c r="X104" s="206"/>
      <c r="Y104" s="206"/>
      <c r="Z104" s="206"/>
      <c r="AA104" s="206"/>
      <c r="AB104" s="206"/>
      <c r="AC104" s="206"/>
      <c r="AD104" s="206"/>
      <c r="AE104" s="206"/>
      <c r="AF104" s="206"/>
      <c r="AG104" s="206"/>
      <c r="AH104" s="206"/>
      <c r="AI104" s="206"/>
      <c r="AJ104" s="206"/>
      <c r="AK104" s="206"/>
      <c r="AL104" s="206"/>
      <c r="AM104" s="206"/>
      <c r="AN104" s="206"/>
      <c r="AO104" s="206"/>
      <c r="AP104" s="207"/>
      <c r="AQ104" s="24"/>
      <c r="AR104" s="24"/>
    </row>
    <row r="105" spans="1:44" ht="2.25" customHeight="1" x14ac:dyDescent="0.25">
      <c r="A105" s="39"/>
      <c r="B105" s="24"/>
      <c r="C105" s="24"/>
      <c r="D105" s="24"/>
      <c r="E105" s="24"/>
      <c r="F105" s="24"/>
      <c r="G105" s="24"/>
      <c r="H105" s="24"/>
      <c r="I105" s="24"/>
      <c r="J105" s="24"/>
      <c r="K105" s="24"/>
      <c r="L105" s="24"/>
      <c r="M105" s="24"/>
      <c r="N105" s="24"/>
      <c r="O105" s="24"/>
      <c r="P105" s="24"/>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24"/>
      <c r="AR105" s="24"/>
    </row>
    <row r="106" spans="1:44" ht="15" customHeight="1" x14ac:dyDescent="0.25">
      <c r="A106" s="39"/>
      <c r="B106" s="224" t="s">
        <v>52</v>
      </c>
      <c r="C106" s="84"/>
      <c r="D106" s="84"/>
      <c r="E106" s="84"/>
      <c r="F106" s="84"/>
      <c r="G106" s="84"/>
      <c r="H106" s="84"/>
      <c r="I106" s="84"/>
      <c r="J106" s="84"/>
      <c r="K106" s="84"/>
      <c r="L106" s="84"/>
      <c r="M106" s="84"/>
      <c r="N106" s="84"/>
      <c r="O106" s="84"/>
      <c r="P106" s="24"/>
      <c r="Q106" s="225"/>
      <c r="R106" s="209"/>
      <c r="S106" s="209"/>
      <c r="T106" s="209"/>
      <c r="U106" s="209"/>
      <c r="V106" s="209"/>
      <c r="W106" s="209"/>
      <c r="X106" s="209"/>
      <c r="Y106" s="209"/>
      <c r="Z106" s="209"/>
      <c r="AA106" s="209"/>
      <c r="AB106" s="209"/>
      <c r="AC106" s="209"/>
      <c r="AD106" s="209"/>
      <c r="AE106" s="209"/>
      <c r="AF106" s="209"/>
      <c r="AG106" s="209"/>
      <c r="AH106" s="209"/>
      <c r="AI106" s="209"/>
      <c r="AJ106" s="209"/>
      <c r="AK106" s="209"/>
      <c r="AL106" s="209"/>
      <c r="AM106" s="209"/>
      <c r="AN106" s="209"/>
      <c r="AO106" s="209"/>
      <c r="AP106" s="210"/>
      <c r="AQ106" s="24"/>
      <c r="AR106" s="24"/>
    </row>
    <row r="107" spans="1:44" ht="15" customHeight="1" x14ac:dyDescent="0.25">
      <c r="A107" s="39"/>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row>
    <row r="108" spans="1:44" ht="15" customHeight="1" x14ac:dyDescent="0.25">
      <c r="A108" s="11">
        <v>11</v>
      </c>
      <c r="B108" s="78" t="s">
        <v>54</v>
      </c>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24"/>
      <c r="AR108" s="24"/>
    </row>
    <row r="109" spans="1:44" ht="2.25" customHeight="1" x14ac:dyDescent="0.25">
      <c r="A109" s="39"/>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row>
    <row r="110" spans="1:44" ht="15" customHeight="1" x14ac:dyDescent="0.25">
      <c r="A110" s="39"/>
      <c r="B110" s="100" t="s">
        <v>55</v>
      </c>
      <c r="C110" s="84"/>
      <c r="D110" s="84"/>
      <c r="E110" s="84"/>
      <c r="F110" s="84"/>
      <c r="G110" s="84"/>
      <c r="H110" s="84"/>
      <c r="I110" s="84"/>
      <c r="J110" s="84"/>
      <c r="K110" s="84"/>
      <c r="L110" s="84"/>
      <c r="M110" s="84"/>
      <c r="N110" s="84"/>
      <c r="O110" s="84"/>
      <c r="P110" s="24"/>
      <c r="Q110" s="212"/>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4"/>
      <c r="AQ110" s="29"/>
      <c r="AR110" s="24"/>
    </row>
    <row r="111" spans="1:44" ht="2.25" customHeight="1" x14ac:dyDescent="0.25">
      <c r="A111" s="39"/>
      <c r="B111" s="24"/>
      <c r="C111" s="24"/>
      <c r="D111" s="24"/>
      <c r="E111" s="24"/>
      <c r="F111" s="24"/>
      <c r="G111" s="24"/>
      <c r="H111" s="24"/>
      <c r="I111" s="24"/>
      <c r="J111" s="24"/>
      <c r="K111" s="24"/>
      <c r="L111" s="24"/>
      <c r="M111" s="24"/>
      <c r="N111" s="24"/>
      <c r="O111" s="24"/>
      <c r="P111" s="28"/>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29"/>
      <c r="AR111" s="24"/>
    </row>
    <row r="112" spans="1:44" ht="15" customHeight="1" x14ac:dyDescent="0.25">
      <c r="A112" s="39"/>
      <c r="B112" s="100" t="s">
        <v>56</v>
      </c>
      <c r="C112" s="84"/>
      <c r="D112" s="84"/>
      <c r="E112" s="84"/>
      <c r="F112" s="84"/>
      <c r="G112" s="84"/>
      <c r="H112" s="84"/>
      <c r="I112" s="84"/>
      <c r="J112" s="84"/>
      <c r="K112" s="84"/>
      <c r="L112" s="84"/>
      <c r="M112" s="84"/>
      <c r="N112" s="84"/>
      <c r="O112" s="84"/>
      <c r="P112" s="24"/>
      <c r="Q112" s="226"/>
      <c r="R112" s="227"/>
      <c r="S112" s="227"/>
      <c r="T112" s="227"/>
      <c r="U112" s="227"/>
      <c r="V112" s="227"/>
      <c r="W112" s="227"/>
      <c r="X112" s="227"/>
      <c r="Y112" s="227"/>
      <c r="Z112" s="227"/>
      <c r="AA112" s="227"/>
      <c r="AB112" s="227"/>
      <c r="AC112" s="227"/>
      <c r="AD112" s="227"/>
      <c r="AE112" s="227"/>
      <c r="AF112" s="227"/>
      <c r="AG112" s="227"/>
      <c r="AH112" s="227"/>
      <c r="AI112" s="227"/>
      <c r="AJ112" s="227"/>
      <c r="AK112" s="227"/>
      <c r="AL112" s="227"/>
      <c r="AM112" s="227"/>
      <c r="AN112" s="227"/>
      <c r="AO112" s="227"/>
      <c r="AP112" s="228"/>
      <c r="AQ112" s="29"/>
      <c r="AR112" s="24"/>
    </row>
    <row r="113" spans="1:44" ht="2.25" customHeight="1" x14ac:dyDescent="0.25">
      <c r="A113" s="39"/>
      <c r="B113" s="24"/>
      <c r="C113" s="24"/>
      <c r="D113" s="24"/>
      <c r="E113" s="24"/>
      <c r="F113" s="24"/>
      <c r="G113" s="24"/>
      <c r="H113" s="24"/>
      <c r="I113" s="24"/>
      <c r="J113" s="24"/>
      <c r="K113" s="24"/>
      <c r="L113" s="24"/>
      <c r="M113" s="24"/>
      <c r="N113" s="24"/>
      <c r="O113" s="24"/>
      <c r="P113" s="28"/>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29"/>
      <c r="AR113" s="24"/>
    </row>
    <row r="114" spans="1:44" ht="15" customHeight="1" x14ac:dyDescent="0.25">
      <c r="A114" s="39"/>
      <c r="B114" s="100" t="s">
        <v>57</v>
      </c>
      <c r="C114" s="84"/>
      <c r="D114" s="84"/>
      <c r="E114" s="84"/>
      <c r="F114" s="84"/>
      <c r="G114" s="84"/>
      <c r="H114" s="84"/>
      <c r="I114" s="84"/>
      <c r="J114" s="84"/>
      <c r="K114" s="84"/>
      <c r="L114" s="84"/>
      <c r="M114" s="84"/>
      <c r="N114" s="84"/>
      <c r="O114" s="84"/>
      <c r="P114" s="24"/>
      <c r="Q114" s="226"/>
      <c r="R114" s="227"/>
      <c r="S114" s="227"/>
      <c r="T114" s="227"/>
      <c r="U114" s="227"/>
      <c r="V114" s="227"/>
      <c r="W114" s="227"/>
      <c r="X114" s="227"/>
      <c r="Y114" s="227"/>
      <c r="Z114" s="227"/>
      <c r="AA114" s="227"/>
      <c r="AB114" s="227"/>
      <c r="AC114" s="227"/>
      <c r="AD114" s="227"/>
      <c r="AE114" s="227"/>
      <c r="AF114" s="227"/>
      <c r="AG114" s="227"/>
      <c r="AH114" s="227"/>
      <c r="AI114" s="227"/>
      <c r="AJ114" s="227"/>
      <c r="AK114" s="227"/>
      <c r="AL114" s="227"/>
      <c r="AM114" s="227"/>
      <c r="AN114" s="227"/>
      <c r="AO114" s="227"/>
      <c r="AP114" s="228"/>
      <c r="AQ114" s="29"/>
      <c r="AR114" s="24"/>
    </row>
    <row r="115" spans="1:44" ht="2.25" customHeight="1" x14ac:dyDescent="0.25">
      <c r="A115" s="39"/>
      <c r="B115" s="24"/>
      <c r="C115" s="24"/>
      <c r="D115" s="24"/>
      <c r="E115" s="24"/>
      <c r="F115" s="24"/>
      <c r="G115" s="24"/>
      <c r="H115" s="24"/>
      <c r="I115" s="24"/>
      <c r="J115" s="24"/>
      <c r="K115" s="24"/>
      <c r="L115" s="24"/>
      <c r="M115" s="24"/>
      <c r="N115" s="24"/>
      <c r="O115" s="24"/>
      <c r="P115" s="28"/>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row>
    <row r="116" spans="1:44" ht="15" customHeight="1" x14ac:dyDescent="0.25">
      <c r="A116" s="39"/>
      <c r="B116" s="100" t="s">
        <v>58</v>
      </c>
      <c r="C116" s="84"/>
      <c r="D116" s="84"/>
      <c r="E116" s="84"/>
      <c r="F116" s="84"/>
      <c r="G116" s="84"/>
      <c r="H116" s="84"/>
      <c r="I116" s="84"/>
      <c r="J116" s="84"/>
      <c r="K116" s="84"/>
      <c r="L116" s="84"/>
      <c r="M116" s="84"/>
      <c r="N116" s="84"/>
      <c r="O116" s="84"/>
      <c r="P116" s="24"/>
      <c r="Q116" s="230"/>
      <c r="R116" s="231"/>
      <c r="S116" s="231"/>
      <c r="T116" s="231"/>
      <c r="U116" s="231"/>
      <c r="V116" s="232"/>
      <c r="W116" s="84" t="s">
        <v>59</v>
      </c>
      <c r="X116" s="84"/>
      <c r="Y116" s="24"/>
      <c r="Z116" s="230"/>
      <c r="AA116" s="231"/>
      <c r="AB116" s="231"/>
      <c r="AC116" s="231"/>
      <c r="AD116" s="231"/>
      <c r="AE116" s="232"/>
      <c r="AF116" s="84" t="s">
        <v>60</v>
      </c>
      <c r="AG116" s="84"/>
      <c r="AH116" s="24"/>
      <c r="AI116" s="230"/>
      <c r="AJ116" s="231"/>
      <c r="AK116" s="231"/>
      <c r="AL116" s="231"/>
      <c r="AM116" s="231"/>
      <c r="AN116" s="232"/>
      <c r="AO116" s="84" t="s">
        <v>61</v>
      </c>
      <c r="AP116" s="84"/>
      <c r="AQ116" s="24"/>
      <c r="AR116" s="24"/>
    </row>
    <row r="117" spans="1:44" ht="2.25" customHeight="1" x14ac:dyDescent="0.25">
      <c r="A117" s="39"/>
      <c r="B117" s="24"/>
      <c r="C117" s="24"/>
      <c r="D117" s="24"/>
      <c r="E117" s="24"/>
      <c r="F117" s="24"/>
      <c r="G117" s="24"/>
      <c r="H117" s="24"/>
      <c r="I117" s="24"/>
      <c r="J117" s="24"/>
      <c r="K117" s="24"/>
      <c r="L117" s="24"/>
      <c r="M117" s="24"/>
      <c r="N117" s="24"/>
      <c r="O117" s="24"/>
      <c r="P117" s="28"/>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row>
    <row r="118" spans="1:44" ht="15" customHeight="1" x14ac:dyDescent="0.25">
      <c r="A118" s="39"/>
      <c r="B118" s="100" t="s">
        <v>62</v>
      </c>
      <c r="C118" s="84"/>
      <c r="D118" s="84"/>
      <c r="E118" s="84"/>
      <c r="F118" s="84"/>
      <c r="G118" s="84"/>
      <c r="H118" s="84"/>
      <c r="I118" s="84"/>
      <c r="J118" s="84"/>
      <c r="K118" s="84"/>
      <c r="L118" s="84"/>
      <c r="M118" s="84"/>
      <c r="N118" s="84"/>
      <c r="O118" s="84"/>
      <c r="P118" s="24"/>
      <c r="Q118" s="233" t="s">
        <v>63</v>
      </c>
      <c r="R118" s="233"/>
      <c r="S118" s="67"/>
      <c r="T118" s="67"/>
      <c r="U118" s="15"/>
      <c r="V118" s="233" t="s">
        <v>64</v>
      </c>
      <c r="W118" s="233"/>
      <c r="X118" s="233"/>
      <c r="Y118" s="67"/>
      <c r="Z118" s="67"/>
      <c r="AA118" s="15"/>
      <c r="AB118" s="233" t="s">
        <v>65</v>
      </c>
      <c r="AC118" s="233"/>
      <c r="AD118" s="67"/>
      <c r="AE118" s="67"/>
      <c r="AF118" s="67"/>
      <c r="AG118" s="67"/>
      <c r="AH118" s="24"/>
      <c r="AI118" s="15"/>
      <c r="AJ118" s="15"/>
      <c r="AK118" s="15"/>
      <c r="AL118" s="15"/>
      <c r="AM118" s="15"/>
      <c r="AN118" s="15"/>
      <c r="AO118" s="24"/>
      <c r="AP118" s="24"/>
      <c r="AQ118" s="24"/>
      <c r="AR118" s="24"/>
    </row>
    <row r="119" spans="1:44" ht="15" customHeight="1" x14ac:dyDescent="0.25">
      <c r="A119" s="39"/>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row>
    <row r="120" spans="1:44" ht="15" customHeight="1" x14ac:dyDescent="0.25">
      <c r="A120" s="39">
        <v>12</v>
      </c>
      <c r="B120" s="203" t="s">
        <v>66</v>
      </c>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c r="AO120" s="133"/>
      <c r="AP120" s="234"/>
      <c r="AQ120" s="24"/>
      <c r="AR120" s="24"/>
    </row>
    <row r="121" spans="1:44" ht="2.25" customHeight="1" x14ac:dyDescent="0.25">
      <c r="A121" s="39"/>
      <c r="B121" s="37"/>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row>
    <row r="122" spans="1:44" ht="15" customHeight="1" x14ac:dyDescent="0.25">
      <c r="A122" s="39"/>
      <c r="B122" s="24"/>
      <c r="C122" s="84" t="s">
        <v>67</v>
      </c>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24"/>
      <c r="AR122" s="24"/>
    </row>
    <row r="123" spans="1:44" ht="2.25" customHeight="1" x14ac:dyDescent="0.25">
      <c r="A123" s="39"/>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row>
    <row r="124" spans="1:44" ht="15" customHeight="1" x14ac:dyDescent="0.25">
      <c r="A124" s="39"/>
      <c r="B124" s="24"/>
      <c r="C124" s="84" t="s">
        <v>68</v>
      </c>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24"/>
      <c r="AR124" s="24"/>
    </row>
    <row r="125" spans="1:44" ht="15" customHeight="1" x14ac:dyDescent="0.25">
      <c r="A125" s="39"/>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row>
    <row r="126" spans="1:44" ht="15" customHeight="1" x14ac:dyDescent="0.25">
      <c r="A126" s="11">
        <v>13</v>
      </c>
      <c r="B126" s="78" t="s">
        <v>69</v>
      </c>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24"/>
      <c r="AR126" s="24"/>
    </row>
    <row r="127" spans="1:44" ht="2.25" customHeight="1" x14ac:dyDescent="0.25">
      <c r="A127" s="39"/>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row>
    <row r="128" spans="1:44" ht="45" customHeight="1" x14ac:dyDescent="0.25">
      <c r="A128" s="39"/>
      <c r="B128" s="117" t="s">
        <v>70</v>
      </c>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c r="AO128" s="90"/>
      <c r="AP128" s="90"/>
      <c r="AQ128" s="24"/>
      <c r="AR128" s="24"/>
    </row>
    <row r="129" spans="1:44" ht="2.25" customHeight="1" x14ac:dyDescent="0.25">
      <c r="A129" s="39"/>
      <c r="B129" s="37"/>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row>
    <row r="130" spans="1:44" ht="15" customHeight="1" x14ac:dyDescent="0.25">
      <c r="A130" s="39"/>
      <c r="B130" s="24"/>
      <c r="C130" s="84" t="s">
        <v>40</v>
      </c>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24"/>
      <c r="AR130" s="24"/>
    </row>
    <row r="131" spans="1:44" ht="2.25" customHeight="1" x14ac:dyDescent="0.25">
      <c r="A131" s="39"/>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row>
    <row r="132" spans="1:44" ht="15" customHeight="1" x14ac:dyDescent="0.25">
      <c r="A132" s="39"/>
      <c r="B132" s="24"/>
      <c r="C132" s="84" t="s">
        <v>41</v>
      </c>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24"/>
      <c r="AR132" s="24"/>
    </row>
    <row r="133" spans="1:44" ht="15" customHeight="1" x14ac:dyDescent="0.25">
      <c r="A133" s="39"/>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row>
    <row r="134" spans="1:44" ht="15" customHeight="1" x14ac:dyDescent="0.25">
      <c r="A134" s="229">
        <v>14</v>
      </c>
      <c r="B134" s="203" t="s">
        <v>71</v>
      </c>
      <c r="C134" s="203"/>
      <c r="D134" s="203"/>
      <c r="E134" s="203"/>
      <c r="F134" s="203"/>
      <c r="G134" s="203"/>
      <c r="H134" s="203"/>
      <c r="I134" s="203"/>
      <c r="J134" s="203"/>
      <c r="K134" s="203"/>
      <c r="L134" s="203"/>
      <c r="M134" s="203"/>
      <c r="N134" s="203"/>
      <c r="O134" s="203"/>
      <c r="P134" s="203"/>
      <c r="Q134" s="203"/>
      <c r="R134" s="203"/>
      <c r="S134" s="203"/>
      <c r="T134" s="203"/>
      <c r="U134" s="203"/>
      <c r="V134" s="203"/>
      <c r="W134" s="203"/>
      <c r="X134" s="203"/>
      <c r="Y134" s="203"/>
      <c r="Z134" s="203"/>
      <c r="AA134" s="203"/>
      <c r="AB134" s="203"/>
      <c r="AC134" s="203"/>
      <c r="AD134" s="203"/>
      <c r="AE134" s="203"/>
      <c r="AF134" s="203"/>
      <c r="AG134" s="203"/>
      <c r="AH134" s="203"/>
      <c r="AI134" s="203"/>
      <c r="AJ134" s="203"/>
      <c r="AK134" s="203"/>
      <c r="AL134" s="203"/>
      <c r="AM134" s="203"/>
      <c r="AN134" s="203"/>
      <c r="AO134" s="203"/>
      <c r="AP134" s="203"/>
      <c r="AQ134" s="24"/>
      <c r="AR134" s="24"/>
    </row>
    <row r="135" spans="1:44" ht="2.25" customHeight="1" x14ac:dyDescent="0.25">
      <c r="A135" s="229"/>
      <c r="B135" s="203"/>
      <c r="C135" s="203"/>
      <c r="D135" s="203"/>
      <c r="E135" s="203"/>
      <c r="F135" s="203"/>
      <c r="G135" s="203"/>
      <c r="H135" s="203"/>
      <c r="I135" s="203"/>
      <c r="J135" s="203"/>
      <c r="K135" s="203"/>
      <c r="L135" s="203"/>
      <c r="M135" s="203"/>
      <c r="N135" s="203"/>
      <c r="O135" s="203"/>
      <c r="P135" s="203"/>
      <c r="Q135" s="203"/>
      <c r="R135" s="203"/>
      <c r="S135" s="203"/>
      <c r="T135" s="203"/>
      <c r="U135" s="203"/>
      <c r="V135" s="203"/>
      <c r="W135" s="203"/>
      <c r="X135" s="203"/>
      <c r="Y135" s="203"/>
      <c r="Z135" s="203"/>
      <c r="AA135" s="203"/>
      <c r="AB135" s="203"/>
      <c r="AC135" s="203"/>
      <c r="AD135" s="203"/>
      <c r="AE135" s="203"/>
      <c r="AF135" s="203"/>
      <c r="AG135" s="203"/>
      <c r="AH135" s="203"/>
      <c r="AI135" s="203"/>
      <c r="AJ135" s="203"/>
      <c r="AK135" s="203"/>
      <c r="AL135" s="203"/>
      <c r="AM135" s="203"/>
      <c r="AN135" s="203"/>
      <c r="AO135" s="203"/>
      <c r="AP135" s="203"/>
      <c r="AQ135" s="24"/>
      <c r="AR135" s="24"/>
    </row>
    <row r="136" spans="1:44" ht="2.25" customHeight="1" x14ac:dyDescent="0.25">
      <c r="A136" s="11"/>
      <c r="B136" s="37"/>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row>
    <row r="137" spans="1:44" ht="15" customHeight="1" x14ac:dyDescent="0.25">
      <c r="A137" s="39"/>
      <c r="B137" s="79" t="s">
        <v>72</v>
      </c>
      <c r="C137" s="84"/>
      <c r="D137" s="84"/>
      <c r="E137" s="84"/>
      <c r="F137" s="84"/>
      <c r="G137" s="84"/>
      <c r="H137" s="84"/>
      <c r="I137" s="84"/>
      <c r="J137" s="84"/>
      <c r="K137" s="84"/>
      <c r="L137" s="84"/>
      <c r="M137" s="84"/>
      <c r="N137" s="84"/>
      <c r="O137" s="84"/>
      <c r="P137" s="24"/>
      <c r="Q137" s="205"/>
      <c r="R137" s="218"/>
      <c r="S137" s="218"/>
      <c r="T137" s="218"/>
      <c r="U137" s="218"/>
      <c r="V137" s="218"/>
      <c r="W137" s="218"/>
      <c r="X137" s="218"/>
      <c r="Y137" s="218"/>
      <c r="Z137" s="218"/>
      <c r="AA137" s="218"/>
      <c r="AB137" s="218"/>
      <c r="AC137" s="218"/>
      <c r="AD137" s="218"/>
      <c r="AE137" s="218"/>
      <c r="AF137" s="218"/>
      <c r="AG137" s="218"/>
      <c r="AH137" s="218"/>
      <c r="AI137" s="218"/>
      <c r="AJ137" s="218"/>
      <c r="AK137" s="218"/>
      <c r="AL137" s="218"/>
      <c r="AM137" s="218"/>
      <c r="AN137" s="218"/>
      <c r="AO137" s="218"/>
      <c r="AP137" s="219"/>
      <c r="AQ137" s="24"/>
      <c r="AR137" s="24"/>
    </row>
    <row r="138" spans="1:44" ht="2.25" customHeight="1" x14ac:dyDescent="0.25">
      <c r="A138" s="39"/>
      <c r="B138" s="24"/>
      <c r="C138" s="24"/>
      <c r="D138" s="24"/>
      <c r="E138" s="24"/>
      <c r="F138" s="24"/>
      <c r="G138" s="24"/>
      <c r="H138" s="24"/>
      <c r="I138" s="24"/>
      <c r="J138" s="24"/>
      <c r="K138" s="24"/>
      <c r="L138" s="24"/>
      <c r="M138" s="24"/>
      <c r="N138" s="24"/>
      <c r="O138" s="24"/>
      <c r="P138" s="24"/>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24"/>
      <c r="AR138" s="24"/>
    </row>
    <row r="139" spans="1:44" ht="15" customHeight="1" x14ac:dyDescent="0.25">
      <c r="A139" s="39"/>
      <c r="B139" s="79" t="s">
        <v>47</v>
      </c>
      <c r="C139" s="84"/>
      <c r="D139" s="84"/>
      <c r="E139" s="84"/>
      <c r="F139" s="84"/>
      <c r="G139" s="84"/>
      <c r="H139" s="84"/>
      <c r="I139" s="84"/>
      <c r="J139" s="84"/>
      <c r="K139" s="84"/>
      <c r="L139" s="84"/>
      <c r="M139" s="84"/>
      <c r="N139" s="84"/>
      <c r="O139" s="84"/>
      <c r="P139" s="24"/>
      <c r="Q139" s="221"/>
      <c r="R139" s="222"/>
      <c r="S139" s="222"/>
      <c r="T139" s="222"/>
      <c r="U139" s="222"/>
      <c r="V139" s="222"/>
      <c r="W139" s="222"/>
      <c r="X139" s="222"/>
      <c r="Y139" s="222"/>
      <c r="Z139" s="222"/>
      <c r="AA139" s="222"/>
      <c r="AB139" s="222"/>
      <c r="AC139" s="222"/>
      <c r="AD139" s="222"/>
      <c r="AE139" s="222"/>
      <c r="AF139" s="222"/>
      <c r="AG139" s="222"/>
      <c r="AH139" s="222"/>
      <c r="AI139" s="222"/>
      <c r="AJ139" s="222"/>
      <c r="AK139" s="223"/>
      <c r="AL139" s="16"/>
      <c r="AM139" s="221"/>
      <c r="AN139" s="222"/>
      <c r="AO139" s="222"/>
      <c r="AP139" s="223"/>
      <c r="AQ139" s="24"/>
      <c r="AR139" s="24"/>
    </row>
    <row r="140" spans="1:44" ht="2.25" customHeight="1" x14ac:dyDescent="0.25">
      <c r="A140" s="39"/>
      <c r="B140" s="24"/>
      <c r="C140" s="24"/>
      <c r="D140" s="24"/>
      <c r="E140" s="24"/>
      <c r="F140" s="24"/>
      <c r="G140" s="24"/>
      <c r="H140" s="24"/>
      <c r="I140" s="24"/>
      <c r="J140" s="24"/>
      <c r="K140" s="24"/>
      <c r="L140" s="24"/>
      <c r="M140" s="24"/>
      <c r="N140" s="24"/>
      <c r="O140" s="24"/>
      <c r="P140" s="24"/>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24"/>
      <c r="AR140" s="24"/>
    </row>
    <row r="141" spans="1:44" ht="15" customHeight="1" x14ac:dyDescent="0.25">
      <c r="A141" s="39"/>
      <c r="B141" s="79" t="s">
        <v>48</v>
      </c>
      <c r="C141" s="84"/>
      <c r="D141" s="84"/>
      <c r="E141" s="84"/>
      <c r="F141" s="84"/>
      <c r="G141" s="84"/>
      <c r="H141" s="84"/>
      <c r="I141" s="84"/>
      <c r="J141" s="84"/>
      <c r="K141" s="84"/>
      <c r="L141" s="84"/>
      <c r="M141" s="84"/>
      <c r="N141" s="84"/>
      <c r="O141" s="84"/>
      <c r="P141" s="24"/>
      <c r="Q141" s="221"/>
      <c r="R141" s="222"/>
      <c r="S141" s="222"/>
      <c r="T141" s="223"/>
      <c r="U141" s="17"/>
      <c r="V141" s="212"/>
      <c r="W141" s="213"/>
      <c r="X141" s="213"/>
      <c r="Y141" s="213"/>
      <c r="Z141" s="213"/>
      <c r="AA141" s="213"/>
      <c r="AB141" s="213"/>
      <c r="AC141" s="213"/>
      <c r="AD141" s="213"/>
      <c r="AE141" s="213"/>
      <c r="AF141" s="213"/>
      <c r="AG141" s="213"/>
      <c r="AH141" s="213"/>
      <c r="AI141" s="213"/>
      <c r="AJ141" s="213"/>
      <c r="AK141" s="213"/>
      <c r="AL141" s="213"/>
      <c r="AM141" s="213"/>
      <c r="AN141" s="213"/>
      <c r="AO141" s="213"/>
      <c r="AP141" s="214"/>
      <c r="AQ141" s="24"/>
      <c r="AR141" s="24"/>
    </row>
    <row r="142" spans="1:44" ht="2.25" customHeight="1" x14ac:dyDescent="0.25">
      <c r="A142" s="39"/>
      <c r="B142" s="24"/>
      <c r="C142" s="24"/>
      <c r="D142" s="24"/>
      <c r="E142" s="24"/>
      <c r="F142" s="24"/>
      <c r="G142" s="24"/>
      <c r="H142" s="24"/>
      <c r="I142" s="24"/>
      <c r="J142" s="24"/>
      <c r="K142" s="24"/>
      <c r="L142" s="24"/>
      <c r="M142" s="24"/>
      <c r="N142" s="24"/>
      <c r="O142" s="24"/>
      <c r="P142" s="24"/>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24"/>
      <c r="AR142" s="24"/>
    </row>
    <row r="143" spans="1:44" ht="15" customHeight="1" x14ac:dyDescent="0.25">
      <c r="A143" s="39"/>
      <c r="B143" s="79" t="s">
        <v>73</v>
      </c>
      <c r="C143" s="84"/>
      <c r="D143" s="84"/>
      <c r="E143" s="84"/>
      <c r="F143" s="84"/>
      <c r="G143" s="84"/>
      <c r="H143" s="84"/>
      <c r="I143" s="84"/>
      <c r="J143" s="84"/>
      <c r="K143" s="84"/>
      <c r="L143" s="84"/>
      <c r="M143" s="84"/>
      <c r="N143" s="84"/>
      <c r="O143" s="84"/>
      <c r="P143" s="24"/>
      <c r="Q143" s="221"/>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4"/>
      <c r="AQ143" s="24"/>
      <c r="AR143" s="24"/>
    </row>
    <row r="144" spans="1:44" ht="2.25" customHeight="1" x14ac:dyDescent="0.25">
      <c r="A144" s="39"/>
      <c r="B144" s="24"/>
      <c r="C144" s="24"/>
      <c r="D144" s="24"/>
      <c r="E144" s="24"/>
      <c r="F144" s="24"/>
      <c r="G144" s="24"/>
      <c r="H144" s="24"/>
      <c r="I144" s="24"/>
      <c r="J144" s="24"/>
      <c r="K144" s="24"/>
      <c r="L144" s="24"/>
      <c r="M144" s="24"/>
      <c r="N144" s="24"/>
      <c r="O144" s="24"/>
      <c r="P144" s="24"/>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24"/>
      <c r="AR144" s="24"/>
    </row>
    <row r="145" spans="1:44" ht="15" customHeight="1" x14ac:dyDescent="0.25">
      <c r="A145" s="39"/>
      <c r="B145" s="79" t="s">
        <v>74</v>
      </c>
      <c r="C145" s="84"/>
      <c r="D145" s="84"/>
      <c r="E145" s="84"/>
      <c r="F145" s="84"/>
      <c r="G145" s="84"/>
      <c r="H145" s="84"/>
      <c r="I145" s="84"/>
      <c r="J145" s="84"/>
      <c r="K145" s="84"/>
      <c r="L145" s="84"/>
      <c r="M145" s="84"/>
      <c r="N145" s="84"/>
      <c r="O145" s="84"/>
      <c r="P145" s="24"/>
      <c r="Q145" s="205"/>
      <c r="R145" s="218"/>
      <c r="S145" s="218"/>
      <c r="T145" s="218"/>
      <c r="U145" s="218"/>
      <c r="V145" s="218"/>
      <c r="W145" s="218"/>
      <c r="X145" s="218"/>
      <c r="Y145" s="218"/>
      <c r="Z145" s="218"/>
      <c r="AA145" s="218"/>
      <c r="AB145" s="218"/>
      <c r="AC145" s="218"/>
      <c r="AD145" s="218"/>
      <c r="AE145" s="218"/>
      <c r="AF145" s="218"/>
      <c r="AG145" s="218"/>
      <c r="AH145" s="218"/>
      <c r="AI145" s="218"/>
      <c r="AJ145" s="218"/>
      <c r="AK145" s="218"/>
      <c r="AL145" s="218"/>
      <c r="AM145" s="218"/>
      <c r="AN145" s="218"/>
      <c r="AO145" s="218"/>
      <c r="AP145" s="219"/>
      <c r="AQ145" s="24"/>
      <c r="AR145" s="24"/>
    </row>
    <row r="146" spans="1:44" ht="2.25" customHeight="1" x14ac:dyDescent="0.25">
      <c r="A146" s="39"/>
      <c r="B146" s="24"/>
      <c r="C146" s="24"/>
      <c r="D146" s="24"/>
      <c r="E146" s="24"/>
      <c r="F146" s="24"/>
      <c r="G146" s="24"/>
      <c r="H146" s="24"/>
      <c r="I146" s="24"/>
      <c r="J146" s="24"/>
      <c r="K146" s="24"/>
      <c r="L146" s="24"/>
      <c r="M146" s="24"/>
      <c r="N146" s="24"/>
      <c r="O146" s="24"/>
      <c r="P146" s="24"/>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24"/>
      <c r="AR146" s="24"/>
    </row>
    <row r="147" spans="1:44" ht="15" customHeight="1" x14ac:dyDescent="0.25">
      <c r="A147" s="39"/>
      <c r="B147" s="79" t="s">
        <v>75</v>
      </c>
      <c r="C147" s="84"/>
      <c r="D147" s="84"/>
      <c r="E147" s="84"/>
      <c r="F147" s="84"/>
      <c r="G147" s="84"/>
      <c r="H147" s="84"/>
      <c r="I147" s="84"/>
      <c r="J147" s="84"/>
      <c r="K147" s="84"/>
      <c r="L147" s="84"/>
      <c r="M147" s="84"/>
      <c r="N147" s="84"/>
      <c r="O147" s="84"/>
      <c r="P147" s="24"/>
      <c r="Q147" s="205"/>
      <c r="R147" s="218"/>
      <c r="S147" s="218"/>
      <c r="T147" s="218"/>
      <c r="U147" s="218"/>
      <c r="V147" s="218"/>
      <c r="W147" s="218"/>
      <c r="X147" s="218"/>
      <c r="Y147" s="218"/>
      <c r="Z147" s="218"/>
      <c r="AA147" s="218"/>
      <c r="AB147" s="218"/>
      <c r="AC147" s="218"/>
      <c r="AD147" s="218"/>
      <c r="AE147" s="218"/>
      <c r="AF147" s="218"/>
      <c r="AG147" s="218"/>
      <c r="AH147" s="218"/>
      <c r="AI147" s="218"/>
      <c r="AJ147" s="218"/>
      <c r="AK147" s="218"/>
      <c r="AL147" s="218"/>
      <c r="AM147" s="218"/>
      <c r="AN147" s="218"/>
      <c r="AO147" s="218"/>
      <c r="AP147" s="219"/>
      <c r="AQ147" s="24"/>
      <c r="AR147" s="24"/>
    </row>
    <row r="148" spans="1:44" ht="15" customHeight="1" x14ac:dyDescent="0.25">
      <c r="A148" s="39"/>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row>
    <row r="149" spans="1:44" ht="15" customHeight="1" x14ac:dyDescent="0.25">
      <c r="A149" s="39">
        <v>15</v>
      </c>
      <c r="B149" s="118" t="s">
        <v>76</v>
      </c>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c r="AG149" s="118"/>
      <c r="AH149" s="118"/>
      <c r="AI149" s="118"/>
      <c r="AJ149" s="118"/>
      <c r="AK149" s="118"/>
      <c r="AL149" s="118"/>
      <c r="AM149" s="118"/>
      <c r="AN149" s="118"/>
      <c r="AO149" s="118"/>
      <c r="AP149" s="118"/>
      <c r="AQ149" s="24"/>
      <c r="AR149" s="24"/>
    </row>
    <row r="150" spans="1:44" ht="15" customHeight="1" x14ac:dyDescent="0.25">
      <c r="A150" s="39"/>
      <c r="B150" s="118"/>
      <c r="C150" s="118"/>
      <c r="D150" s="118"/>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18"/>
      <c r="AJ150" s="118"/>
      <c r="AK150" s="118"/>
      <c r="AL150" s="118"/>
      <c r="AM150" s="118"/>
      <c r="AN150" s="118"/>
      <c r="AO150" s="118"/>
      <c r="AP150" s="118"/>
      <c r="AQ150" s="24"/>
      <c r="AR150" s="24"/>
    </row>
    <row r="151" spans="1:44" ht="15" customHeight="1" x14ac:dyDescent="0.25">
      <c r="A151" s="11"/>
      <c r="B151" s="37"/>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row>
    <row r="152" spans="1:44" ht="15" customHeight="1" x14ac:dyDescent="0.25">
      <c r="A152" s="39"/>
      <c r="B152" s="24"/>
      <c r="C152" s="79" t="s">
        <v>77</v>
      </c>
      <c r="D152" s="84"/>
      <c r="E152" s="84"/>
      <c r="F152" s="84"/>
      <c r="G152" s="84"/>
      <c r="H152" s="24"/>
      <c r="I152" s="67"/>
      <c r="J152" s="67"/>
      <c r="K152" s="67"/>
      <c r="L152" s="68"/>
      <c r="M152" s="67"/>
      <c r="N152" s="67"/>
      <c r="O152" s="67"/>
      <c r="P152" s="68"/>
      <c r="Q152" s="67"/>
      <c r="R152" s="67"/>
      <c r="S152" s="67"/>
      <c r="T152" s="68"/>
      <c r="U152" s="67"/>
      <c r="V152" s="67"/>
      <c r="W152" s="67"/>
      <c r="X152" s="68"/>
      <c r="Y152" s="29"/>
      <c r="Z152" s="29"/>
      <c r="AA152" s="29"/>
      <c r="AB152" s="29"/>
      <c r="AC152" s="29"/>
      <c r="AD152" s="29"/>
      <c r="AE152" s="29"/>
      <c r="AF152" s="29"/>
      <c r="AG152" s="29"/>
      <c r="AH152" s="29"/>
      <c r="AI152" s="29"/>
      <c r="AJ152" s="29"/>
      <c r="AK152" s="29"/>
      <c r="AL152" s="29"/>
      <c r="AM152" s="29"/>
      <c r="AN152" s="29"/>
      <c r="AO152" s="29"/>
      <c r="AP152" s="29"/>
      <c r="AQ152" s="24"/>
      <c r="AR152" s="24"/>
    </row>
    <row r="153" spans="1:44" ht="2.25" customHeight="1" x14ac:dyDescent="0.25">
      <c r="A153" s="11"/>
      <c r="B153" s="37"/>
      <c r="C153" s="24"/>
      <c r="D153" s="24"/>
      <c r="E153" s="24"/>
      <c r="F153" s="24"/>
      <c r="G153" s="24"/>
      <c r="H153" s="24"/>
      <c r="I153" s="47"/>
      <c r="J153" s="47"/>
      <c r="K153" s="47"/>
      <c r="L153" s="47"/>
      <c r="M153" s="47"/>
      <c r="N153" s="47"/>
      <c r="O153" s="47"/>
      <c r="P153" s="47"/>
      <c r="Q153" s="47"/>
      <c r="R153" s="47"/>
      <c r="S153" s="47"/>
      <c r="T153" s="47"/>
      <c r="U153" s="47"/>
      <c r="V153" s="47"/>
      <c r="W153" s="47"/>
      <c r="X153" s="47"/>
      <c r="Y153" s="47"/>
      <c r="Z153" s="47"/>
      <c r="AA153" s="47"/>
      <c r="AB153" s="47"/>
      <c r="AC153" s="47"/>
      <c r="AD153" s="24"/>
      <c r="AE153" s="24"/>
      <c r="AF153" s="24"/>
      <c r="AG153" s="24"/>
      <c r="AH153" s="24"/>
      <c r="AI153" s="24"/>
      <c r="AJ153" s="24"/>
      <c r="AK153" s="24"/>
      <c r="AL153" s="24"/>
      <c r="AM153" s="24"/>
      <c r="AN153" s="24"/>
      <c r="AO153" s="24"/>
      <c r="AP153" s="24"/>
      <c r="AQ153" s="24"/>
      <c r="AR153" s="24"/>
    </row>
    <row r="154" spans="1:44" ht="15" customHeight="1" x14ac:dyDescent="0.25">
      <c r="A154" s="39"/>
      <c r="B154" s="24"/>
      <c r="C154" s="79" t="s">
        <v>78</v>
      </c>
      <c r="D154" s="84"/>
      <c r="E154" s="84"/>
      <c r="F154" s="84"/>
      <c r="G154" s="84"/>
      <c r="H154" s="24"/>
      <c r="I154" s="67"/>
      <c r="J154" s="67"/>
      <c r="K154" s="67"/>
      <c r="L154" s="68"/>
      <c r="M154" s="67"/>
      <c r="N154" s="67"/>
      <c r="O154" s="67"/>
      <c r="P154" s="68"/>
      <c r="Q154" s="47"/>
      <c r="R154" s="47"/>
      <c r="S154" s="47"/>
      <c r="T154" s="47"/>
      <c r="U154" s="47"/>
      <c r="V154" s="47"/>
      <c r="W154" s="47"/>
      <c r="X154" s="47"/>
      <c r="Y154" s="47"/>
      <c r="Z154" s="47"/>
      <c r="AA154" s="47"/>
      <c r="AB154" s="47"/>
      <c r="AC154" s="47"/>
      <c r="AD154" s="24"/>
      <c r="AE154" s="24"/>
      <c r="AF154" s="24"/>
      <c r="AG154" s="24"/>
      <c r="AH154" s="24"/>
      <c r="AI154" s="24"/>
      <c r="AJ154" s="24"/>
      <c r="AK154" s="24"/>
      <c r="AL154" s="24"/>
      <c r="AM154" s="24"/>
      <c r="AN154" s="24"/>
      <c r="AO154" s="24"/>
      <c r="AP154" s="24"/>
      <c r="AQ154" s="24"/>
      <c r="AR154" s="24"/>
    </row>
    <row r="155" spans="1:44" ht="15" customHeight="1" x14ac:dyDescent="0.25">
      <c r="A155" s="39"/>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row>
    <row r="156" spans="1:44" ht="15" customHeight="1" x14ac:dyDescent="0.25">
      <c r="A156" s="39">
        <v>16</v>
      </c>
      <c r="B156" s="180" t="s">
        <v>79</v>
      </c>
      <c r="C156" s="180"/>
      <c r="D156" s="180"/>
      <c r="E156" s="180"/>
      <c r="F156" s="180"/>
      <c r="G156" s="180"/>
      <c r="H156" s="180"/>
      <c r="I156" s="180"/>
      <c r="J156" s="180"/>
      <c r="K156" s="180"/>
      <c r="L156" s="180"/>
      <c r="M156" s="180"/>
      <c r="N156" s="180"/>
      <c r="O156" s="180"/>
      <c r="P156" s="180"/>
      <c r="Q156" s="180"/>
      <c r="R156" s="180"/>
      <c r="S156" s="180"/>
      <c r="T156" s="180"/>
      <c r="U156" s="180"/>
      <c r="V156" s="180"/>
      <c r="W156" s="180"/>
      <c r="X156" s="180"/>
      <c r="Y156" s="180"/>
      <c r="Z156" s="180"/>
      <c r="AA156" s="180"/>
      <c r="AB156" s="180"/>
      <c r="AC156" s="180"/>
      <c r="AD156" s="180"/>
      <c r="AE156" s="180"/>
      <c r="AF156" s="180"/>
      <c r="AG156" s="180"/>
      <c r="AH156" s="180"/>
      <c r="AI156" s="180"/>
      <c r="AJ156" s="180"/>
      <c r="AK156" s="180"/>
      <c r="AL156" s="180"/>
      <c r="AM156" s="180"/>
      <c r="AN156" s="180"/>
      <c r="AO156" s="180"/>
      <c r="AP156" s="180"/>
      <c r="AQ156" s="14"/>
      <c r="AR156" s="14"/>
    </row>
    <row r="157" spans="1:44" ht="2.25" customHeight="1" x14ac:dyDescent="0.25">
      <c r="A157" s="39"/>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14"/>
      <c r="AR157" s="14"/>
    </row>
    <row r="158" spans="1:44" ht="15" customHeight="1" x14ac:dyDescent="0.25">
      <c r="A158" s="39"/>
      <c r="B158" s="64"/>
      <c r="C158" s="65"/>
      <c r="D158" s="65"/>
      <c r="E158" s="65"/>
      <c r="F158" s="66"/>
      <c r="G158" s="65"/>
      <c r="H158" s="65"/>
      <c r="I158" s="65"/>
      <c r="J158" s="66"/>
      <c r="K158" s="65"/>
      <c r="L158" s="65"/>
      <c r="M158" s="65"/>
      <c r="N158" s="41"/>
      <c r="O158" s="41"/>
      <c r="P158" s="24"/>
      <c r="Q158" s="24"/>
      <c r="R158" s="24"/>
      <c r="S158" s="24"/>
      <c r="T158" s="24"/>
      <c r="U158" s="24"/>
      <c r="V158" s="24"/>
      <c r="W158" s="24"/>
      <c r="X158" s="24"/>
      <c r="Y158" s="24"/>
      <c r="Z158" s="24"/>
      <c r="AA158" s="24"/>
      <c r="AB158" s="24"/>
      <c r="AC158" s="14"/>
      <c r="AD158" s="14"/>
      <c r="AE158" s="14"/>
      <c r="AF158" s="14"/>
      <c r="AG158" s="14"/>
      <c r="AH158" s="14"/>
      <c r="AI158" s="14"/>
      <c r="AJ158" s="14"/>
      <c r="AK158" s="14"/>
      <c r="AL158" s="14"/>
      <c r="AM158" s="14"/>
      <c r="AN158" s="14"/>
      <c r="AO158" s="14"/>
      <c r="AP158" s="14"/>
      <c r="AQ158" s="24"/>
      <c r="AR158" s="24"/>
    </row>
    <row r="159" spans="1:44" ht="15" customHeight="1" x14ac:dyDescent="0.25">
      <c r="A159" s="39"/>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row>
    <row r="160" spans="1:44" ht="15" customHeight="1" x14ac:dyDescent="0.25">
      <c r="A160" s="11">
        <v>17</v>
      </c>
      <c r="B160" s="77" t="s">
        <v>80</v>
      </c>
      <c r="C160" s="80"/>
      <c r="D160" s="80"/>
      <c r="E160" s="80"/>
      <c r="F160" s="80"/>
      <c r="G160" s="80"/>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4"/>
      <c r="AQ160" s="24"/>
      <c r="AR160" s="24"/>
    </row>
    <row r="161" spans="1:44" ht="15" customHeight="1" x14ac:dyDescent="0.25">
      <c r="A161" s="11"/>
      <c r="B161" s="80"/>
      <c r="C161" s="80"/>
      <c r="D161" s="80"/>
      <c r="E161" s="80"/>
      <c r="F161" s="80"/>
      <c r="G161" s="80"/>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4"/>
      <c r="AQ161" s="24"/>
      <c r="AR161" s="24"/>
    </row>
    <row r="162" spans="1:44" ht="2.25" customHeight="1" x14ac:dyDescent="0.25">
      <c r="A162" s="39"/>
      <c r="B162" s="37"/>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row>
    <row r="163" spans="1:44" ht="15" customHeight="1" x14ac:dyDescent="0.25">
      <c r="A163" s="39"/>
      <c r="B163" s="37"/>
      <c r="C163" s="41" t="s">
        <v>81</v>
      </c>
      <c r="D163" s="41"/>
      <c r="E163" s="41"/>
      <c r="F163" s="41"/>
      <c r="G163" s="41"/>
      <c r="H163" s="41"/>
      <c r="I163" s="41"/>
      <c r="J163" s="41"/>
      <c r="K163" s="41"/>
      <c r="L163" s="41"/>
      <c r="M163" s="41"/>
      <c r="N163" s="41"/>
      <c r="O163" s="41"/>
      <c r="P163" s="41"/>
      <c r="Q163" s="41"/>
      <c r="R163" s="41"/>
      <c r="S163" s="41"/>
      <c r="T163" s="41"/>
      <c r="U163" s="41"/>
      <c r="V163" s="41"/>
      <c r="W163" s="41"/>
      <c r="X163" s="41"/>
      <c r="Y163" s="41"/>
      <c r="Z163" s="24"/>
      <c r="AA163" s="24"/>
      <c r="AB163" s="24"/>
      <c r="AC163" s="43"/>
      <c r="AD163" s="220"/>
      <c r="AE163" s="102"/>
      <c r="AF163" s="102"/>
      <c r="AG163" s="102"/>
      <c r="AH163" s="102"/>
      <c r="AI163" s="102"/>
      <c r="AJ163" s="102"/>
      <c r="AK163" s="102"/>
      <c r="AL163" s="102"/>
      <c r="AM163" s="102"/>
      <c r="AN163" s="102"/>
      <c r="AO163" s="102"/>
      <c r="AP163" s="103"/>
      <c r="AQ163" s="24"/>
      <c r="AR163" s="24"/>
    </row>
    <row r="164" spans="1:44" ht="15" customHeight="1" x14ac:dyDescent="0.25">
      <c r="A164" s="39"/>
      <c r="B164" s="29"/>
      <c r="C164" s="175" t="s">
        <v>41</v>
      </c>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24"/>
      <c r="AE164" s="24"/>
      <c r="AF164" s="24"/>
      <c r="AG164" s="24"/>
      <c r="AH164" s="24"/>
      <c r="AI164" s="24"/>
      <c r="AJ164" s="24"/>
      <c r="AK164" s="24"/>
      <c r="AL164" s="24"/>
      <c r="AM164" s="24"/>
      <c r="AN164" s="24"/>
      <c r="AO164" s="24"/>
      <c r="AP164" s="24"/>
      <c r="AQ164" s="14"/>
      <c r="AR164" s="14"/>
    </row>
    <row r="165" spans="1:44" ht="15" customHeight="1" x14ac:dyDescent="0.25">
      <c r="A165" s="39"/>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row>
    <row r="166" spans="1:44" ht="15" customHeight="1" x14ac:dyDescent="0.25">
      <c r="A166" s="79"/>
      <c r="B166" s="79"/>
      <c r="C166" s="79"/>
      <c r="D166" s="79"/>
      <c r="E166" s="79"/>
      <c r="F166" s="79"/>
      <c r="G166" s="79"/>
      <c r="H166" s="79"/>
      <c r="I166" s="79"/>
      <c r="J166" s="79"/>
      <c r="K166" s="79"/>
      <c r="L166" s="79"/>
      <c r="M166" s="79"/>
      <c r="N166" s="79"/>
      <c r="O166" s="79"/>
      <c r="P166" s="79"/>
      <c r="Q166" s="79"/>
      <c r="R166" s="79"/>
      <c r="S166" s="79"/>
      <c r="T166" s="79"/>
      <c r="U166" s="79"/>
      <c r="V166" s="79"/>
      <c r="W166" s="79"/>
      <c r="X166" s="79"/>
      <c r="Y166" s="79"/>
      <c r="Z166" s="79"/>
      <c r="AA166" s="79"/>
      <c r="AB166" s="79"/>
      <c r="AC166" s="79"/>
      <c r="AD166" s="79"/>
      <c r="AE166" s="79"/>
      <c r="AF166" s="79"/>
      <c r="AG166" s="79"/>
      <c r="AH166" s="79"/>
      <c r="AI166" s="79"/>
      <c r="AJ166" s="79"/>
      <c r="AK166" s="79"/>
      <c r="AL166" s="79"/>
      <c r="AM166" s="79"/>
      <c r="AN166" s="79"/>
      <c r="AO166" s="79"/>
      <c r="AP166" s="79"/>
      <c r="AQ166" s="24"/>
      <c r="AR166" s="24"/>
    </row>
    <row r="167" spans="1:44" ht="15" customHeight="1" x14ac:dyDescent="0.25">
      <c r="A167" s="39"/>
      <c r="B167" s="75" t="s">
        <v>82</v>
      </c>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6"/>
      <c r="AQ167" s="24"/>
      <c r="AR167" s="24"/>
    </row>
    <row r="168" spans="1:44" ht="15" customHeight="1" x14ac:dyDescent="0.25">
      <c r="A168" s="39"/>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row>
    <row r="169" spans="1:44" ht="15" customHeight="1" x14ac:dyDescent="0.25">
      <c r="A169" s="11">
        <v>18</v>
      </c>
      <c r="B169" s="203" t="s">
        <v>83</v>
      </c>
      <c r="C169" s="203"/>
      <c r="D169" s="203"/>
      <c r="E169" s="203"/>
      <c r="F169" s="203"/>
      <c r="G169" s="203"/>
      <c r="H169" s="203"/>
      <c r="I169" s="203"/>
      <c r="J169" s="203"/>
      <c r="K169" s="203"/>
      <c r="L169" s="203"/>
      <c r="M169" s="203"/>
      <c r="N169" s="203"/>
      <c r="O169" s="203"/>
      <c r="P169" s="203"/>
      <c r="Q169" s="203"/>
      <c r="R169" s="203"/>
      <c r="S169" s="203"/>
      <c r="T169" s="203"/>
      <c r="U169" s="203"/>
      <c r="V169" s="203"/>
      <c r="W169" s="203"/>
      <c r="X169" s="203"/>
      <c r="Y169" s="203"/>
      <c r="Z169" s="203"/>
      <c r="AA169" s="203"/>
      <c r="AB169" s="203"/>
      <c r="AC169" s="203"/>
      <c r="AD169" s="203"/>
      <c r="AE169" s="203"/>
      <c r="AF169" s="203"/>
      <c r="AG169" s="203"/>
      <c r="AH169" s="203"/>
      <c r="AI169" s="203"/>
      <c r="AJ169" s="203"/>
      <c r="AK169" s="203"/>
      <c r="AL169" s="203"/>
      <c r="AM169" s="203"/>
      <c r="AN169" s="203"/>
      <c r="AO169" s="203"/>
      <c r="AP169" s="203"/>
      <c r="AQ169" s="24"/>
      <c r="AR169" s="24"/>
    </row>
    <row r="170" spans="1:44" ht="2.25" customHeight="1" x14ac:dyDescent="0.25">
      <c r="A170" s="39"/>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row>
    <row r="171" spans="1:44" ht="15" customHeight="1" x14ac:dyDescent="0.25">
      <c r="A171" s="39"/>
      <c r="B171" s="24"/>
      <c r="C171" s="84" t="s">
        <v>40</v>
      </c>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24"/>
      <c r="AR171" s="24"/>
    </row>
    <row r="172" spans="1:44" ht="2.25" customHeight="1" x14ac:dyDescent="0.25">
      <c r="A172" s="39"/>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row>
    <row r="173" spans="1:44" ht="15" customHeight="1" x14ac:dyDescent="0.25">
      <c r="A173" s="39"/>
      <c r="B173" s="24"/>
      <c r="C173" s="84" t="s">
        <v>84</v>
      </c>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24"/>
      <c r="AR173" s="24"/>
    </row>
    <row r="174" spans="1:44" ht="15" customHeight="1" x14ac:dyDescent="0.25">
      <c r="A174" s="39"/>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row>
    <row r="175" spans="1:44" ht="15" customHeight="1" x14ac:dyDescent="0.25">
      <c r="A175" s="11">
        <v>19</v>
      </c>
      <c r="B175" s="78" t="s">
        <v>85</v>
      </c>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24"/>
      <c r="AR175" s="24"/>
    </row>
    <row r="176" spans="1:44" ht="2.25" customHeight="1" x14ac:dyDescent="0.25">
      <c r="A176" s="11"/>
      <c r="B176" s="37"/>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row>
    <row r="177" spans="1:44" ht="30" customHeight="1" x14ac:dyDescent="0.25">
      <c r="A177" s="39"/>
      <c r="B177" s="117" t="s">
        <v>86</v>
      </c>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90"/>
      <c r="AN177" s="90"/>
      <c r="AO177" s="90"/>
      <c r="AP177" s="90"/>
      <c r="AQ177" s="24"/>
      <c r="AR177" s="24"/>
    </row>
    <row r="178" spans="1:44" ht="2.25" customHeight="1" x14ac:dyDescent="0.25">
      <c r="A178" s="39"/>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row>
    <row r="179" spans="1:44" ht="15" customHeight="1" x14ac:dyDescent="0.25">
      <c r="A179" s="39"/>
      <c r="B179" s="24"/>
      <c r="C179" s="84" t="s">
        <v>87</v>
      </c>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24"/>
      <c r="AR179" s="24"/>
    </row>
    <row r="180" spans="1:44" ht="2.25" customHeight="1" x14ac:dyDescent="0.25">
      <c r="A180" s="39"/>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row>
    <row r="181" spans="1:44" ht="15" customHeight="1" x14ac:dyDescent="0.25">
      <c r="A181" s="39"/>
      <c r="B181" s="24"/>
      <c r="C181" s="84" t="s">
        <v>88</v>
      </c>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24"/>
      <c r="AR181" s="24"/>
    </row>
    <row r="182" spans="1:44" ht="2.25" customHeight="1" x14ac:dyDescent="0.25">
      <c r="A182" s="39"/>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row>
    <row r="183" spans="1:44" ht="15" customHeight="1" x14ac:dyDescent="0.25">
      <c r="A183" s="39"/>
      <c r="B183" s="24"/>
      <c r="C183" s="84" t="s">
        <v>89</v>
      </c>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24"/>
      <c r="AR183" s="24"/>
    </row>
    <row r="184" spans="1:44" ht="15" customHeight="1" x14ac:dyDescent="0.25">
      <c r="A184" s="39"/>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row>
    <row r="185" spans="1:44" ht="15" customHeight="1" x14ac:dyDescent="0.25">
      <c r="A185" s="39">
        <v>20</v>
      </c>
      <c r="B185" s="77" t="s">
        <v>90</v>
      </c>
      <c r="C185" s="80"/>
      <c r="D185" s="80"/>
      <c r="E185" s="80"/>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4"/>
      <c r="AQ185" s="24"/>
      <c r="AR185" s="24"/>
    </row>
    <row r="186" spans="1:44" ht="15" customHeight="1" x14ac:dyDescent="0.25">
      <c r="A186" s="39"/>
      <c r="B186" s="80"/>
      <c r="C186" s="80"/>
      <c r="D186" s="80"/>
      <c r="E186" s="80"/>
      <c r="F186" s="80"/>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4"/>
      <c r="AQ186" s="24"/>
      <c r="AR186" s="24"/>
    </row>
    <row r="187" spans="1:44" ht="2.25" customHeight="1" x14ac:dyDescent="0.25">
      <c r="A187" s="39"/>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24"/>
      <c r="AQ187" s="24"/>
      <c r="AR187" s="24"/>
    </row>
    <row r="188" spans="1:44" ht="15" customHeight="1" x14ac:dyDescent="0.25">
      <c r="A188" s="39"/>
      <c r="B188" s="24"/>
      <c r="C188" s="84" t="s">
        <v>91</v>
      </c>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24"/>
      <c r="AR188" s="24"/>
    </row>
    <row r="189" spans="1:44" ht="2.25" customHeight="1" x14ac:dyDescent="0.25">
      <c r="A189" s="39"/>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row>
    <row r="190" spans="1:44" ht="15" customHeight="1" x14ac:dyDescent="0.25">
      <c r="A190" s="39"/>
      <c r="B190" s="24"/>
      <c r="C190" s="84" t="s">
        <v>92</v>
      </c>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24"/>
      <c r="AR190" s="24"/>
    </row>
    <row r="191" spans="1:44" ht="15" customHeight="1" x14ac:dyDescent="0.25">
      <c r="A191" s="39"/>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row>
    <row r="192" spans="1:44" ht="15" customHeight="1" x14ac:dyDescent="0.25">
      <c r="A192" s="39">
        <v>21</v>
      </c>
      <c r="B192" s="77" t="s">
        <v>93</v>
      </c>
      <c r="C192" s="80"/>
      <c r="D192" s="80"/>
      <c r="E192" s="80"/>
      <c r="F192" s="80"/>
      <c r="G192" s="80"/>
      <c r="H192" s="80"/>
      <c r="I192" s="80"/>
      <c r="J192" s="80"/>
      <c r="K192" s="80"/>
      <c r="L192" s="80"/>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24"/>
      <c r="AR192" s="24"/>
    </row>
    <row r="193" spans="1:44" ht="2.25" customHeight="1" x14ac:dyDescent="0.25">
      <c r="A193" s="39"/>
      <c r="B193" s="37"/>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row>
    <row r="194" spans="1:44" ht="15" customHeight="1" x14ac:dyDescent="0.25">
      <c r="A194" s="39"/>
      <c r="B194" s="79" t="s">
        <v>94</v>
      </c>
      <c r="C194" s="84"/>
      <c r="D194" s="84"/>
      <c r="E194" s="84"/>
      <c r="F194" s="84"/>
      <c r="G194" s="84"/>
      <c r="H194" s="84"/>
      <c r="I194" s="84"/>
      <c r="J194" s="84"/>
      <c r="K194" s="84"/>
      <c r="L194" s="84"/>
      <c r="M194" s="84"/>
      <c r="N194" s="84"/>
      <c r="O194" s="84"/>
      <c r="P194" s="24"/>
      <c r="Q194" s="215"/>
      <c r="R194" s="216"/>
      <c r="S194" s="216"/>
      <c r="T194" s="216"/>
      <c r="U194" s="216"/>
      <c r="V194" s="216"/>
      <c r="W194" s="216"/>
      <c r="X194" s="216"/>
      <c r="Y194" s="216"/>
      <c r="Z194" s="216"/>
      <c r="AA194" s="216"/>
      <c r="AB194" s="216"/>
      <c r="AC194" s="216"/>
      <c r="AD194" s="216"/>
      <c r="AE194" s="216"/>
      <c r="AF194" s="216"/>
      <c r="AG194" s="216"/>
      <c r="AH194" s="216"/>
      <c r="AI194" s="216"/>
      <c r="AJ194" s="216"/>
      <c r="AK194" s="216"/>
      <c r="AL194" s="216"/>
      <c r="AM194" s="216"/>
      <c r="AN194" s="216"/>
      <c r="AO194" s="216"/>
      <c r="AP194" s="217"/>
      <c r="AQ194" s="24"/>
      <c r="AR194" s="24"/>
    </row>
    <row r="195" spans="1:44" ht="2.25" customHeight="1" x14ac:dyDescent="0.25">
      <c r="A195" s="39"/>
      <c r="B195" s="24"/>
      <c r="C195" s="24"/>
      <c r="D195" s="24"/>
      <c r="E195" s="24"/>
      <c r="F195" s="24"/>
      <c r="G195" s="24"/>
      <c r="H195" s="24"/>
      <c r="I195" s="24"/>
      <c r="J195" s="24"/>
      <c r="K195" s="24"/>
      <c r="L195" s="24"/>
      <c r="M195" s="28"/>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row>
    <row r="196" spans="1:44" ht="15" customHeight="1" x14ac:dyDescent="0.25">
      <c r="A196" s="39"/>
      <c r="B196" s="100" t="s">
        <v>95</v>
      </c>
      <c r="C196" s="84"/>
      <c r="D196" s="84"/>
      <c r="E196" s="84"/>
      <c r="F196" s="84"/>
      <c r="G196" s="84"/>
      <c r="H196" s="84"/>
      <c r="I196" s="84"/>
      <c r="J196" s="84"/>
      <c r="K196" s="84"/>
      <c r="L196" s="84"/>
      <c r="M196" s="84"/>
      <c r="N196" s="84"/>
      <c r="O196" s="8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row>
    <row r="197" spans="1:44" ht="2.25" customHeight="1" x14ac:dyDescent="0.25">
      <c r="A197" s="39"/>
      <c r="B197" s="24"/>
      <c r="C197" s="24"/>
      <c r="D197" s="24"/>
      <c r="E197" s="24"/>
      <c r="F197" s="24"/>
      <c r="G197" s="24"/>
      <c r="H197" s="24"/>
      <c r="I197" s="24"/>
      <c r="J197" s="24"/>
      <c r="K197" s="24"/>
      <c r="L197" s="24"/>
      <c r="M197" s="24"/>
      <c r="N197" s="28"/>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row>
    <row r="198" spans="1:44" ht="15" customHeight="1" x14ac:dyDescent="0.25">
      <c r="A198" s="39"/>
      <c r="B198" s="100" t="s">
        <v>47</v>
      </c>
      <c r="C198" s="84"/>
      <c r="D198" s="84"/>
      <c r="E198" s="84"/>
      <c r="F198" s="84"/>
      <c r="G198" s="84"/>
      <c r="H198" s="84"/>
      <c r="I198" s="84"/>
      <c r="J198" s="84"/>
      <c r="K198" s="84"/>
      <c r="L198" s="84"/>
      <c r="M198" s="84"/>
      <c r="N198" s="84"/>
      <c r="O198" s="84"/>
      <c r="P198" s="24"/>
      <c r="Q198" s="205"/>
      <c r="R198" s="206"/>
      <c r="S198" s="206"/>
      <c r="T198" s="206"/>
      <c r="U198" s="206"/>
      <c r="V198" s="206"/>
      <c r="W198" s="206"/>
      <c r="X198" s="206"/>
      <c r="Y198" s="206"/>
      <c r="Z198" s="206"/>
      <c r="AA198" s="206"/>
      <c r="AB198" s="206"/>
      <c r="AC198" s="206"/>
      <c r="AD198" s="206"/>
      <c r="AE198" s="206"/>
      <c r="AF198" s="206"/>
      <c r="AG198" s="206"/>
      <c r="AH198" s="206"/>
      <c r="AI198" s="206"/>
      <c r="AJ198" s="206"/>
      <c r="AK198" s="207"/>
      <c r="AL198" s="12"/>
      <c r="AM198" s="205"/>
      <c r="AN198" s="206"/>
      <c r="AO198" s="206"/>
      <c r="AP198" s="207"/>
      <c r="AQ198" s="24"/>
      <c r="AR198" s="24"/>
    </row>
    <row r="199" spans="1:44" ht="2.25" customHeight="1" x14ac:dyDescent="0.25">
      <c r="A199" s="39"/>
      <c r="B199" s="24"/>
      <c r="C199" s="24"/>
      <c r="D199" s="24"/>
      <c r="E199" s="24"/>
      <c r="F199" s="24"/>
      <c r="G199" s="24"/>
      <c r="H199" s="24"/>
      <c r="I199" s="24"/>
      <c r="J199" s="24"/>
      <c r="K199" s="24"/>
      <c r="L199" s="24"/>
      <c r="M199" s="24"/>
      <c r="N199" s="28"/>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row>
    <row r="200" spans="1:44" ht="15" customHeight="1" x14ac:dyDescent="0.25">
      <c r="A200" s="39"/>
      <c r="B200" s="100" t="s">
        <v>48</v>
      </c>
      <c r="C200" s="84"/>
      <c r="D200" s="84"/>
      <c r="E200" s="84"/>
      <c r="F200" s="84"/>
      <c r="G200" s="84"/>
      <c r="H200" s="84"/>
      <c r="I200" s="84"/>
      <c r="J200" s="84"/>
      <c r="K200" s="84"/>
      <c r="L200" s="84"/>
      <c r="M200" s="84"/>
      <c r="N200" s="84"/>
      <c r="O200" s="84"/>
      <c r="P200" s="24"/>
      <c r="Q200" s="205"/>
      <c r="R200" s="206"/>
      <c r="S200" s="206"/>
      <c r="T200" s="207"/>
      <c r="U200" s="13"/>
      <c r="V200" s="208"/>
      <c r="W200" s="209"/>
      <c r="X200" s="209"/>
      <c r="Y200" s="209"/>
      <c r="Z200" s="209"/>
      <c r="AA200" s="209"/>
      <c r="AB200" s="209"/>
      <c r="AC200" s="209"/>
      <c r="AD200" s="209"/>
      <c r="AE200" s="209"/>
      <c r="AF200" s="209"/>
      <c r="AG200" s="209"/>
      <c r="AH200" s="209"/>
      <c r="AI200" s="209"/>
      <c r="AJ200" s="209"/>
      <c r="AK200" s="209"/>
      <c r="AL200" s="209"/>
      <c r="AM200" s="209"/>
      <c r="AN200" s="209"/>
      <c r="AO200" s="209"/>
      <c r="AP200" s="210"/>
      <c r="AQ200" s="24"/>
      <c r="AR200" s="24"/>
    </row>
    <row r="201" spans="1:44" ht="2.25" customHeight="1" x14ac:dyDescent="0.25">
      <c r="A201" s="39"/>
      <c r="B201" s="24"/>
      <c r="C201" s="24"/>
      <c r="D201" s="24"/>
      <c r="E201" s="24"/>
      <c r="F201" s="24"/>
      <c r="G201" s="24"/>
      <c r="H201" s="24"/>
      <c r="I201" s="24"/>
      <c r="J201" s="24"/>
      <c r="K201" s="24"/>
      <c r="L201" s="24"/>
      <c r="M201" s="24"/>
      <c r="N201" s="28"/>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row>
    <row r="202" spans="1:44" ht="15" customHeight="1" x14ac:dyDescent="0.25">
      <c r="A202" s="39"/>
      <c r="B202" s="100" t="s">
        <v>96</v>
      </c>
      <c r="C202" s="84"/>
      <c r="D202" s="84"/>
      <c r="E202" s="84"/>
      <c r="F202" s="84"/>
      <c r="G202" s="84"/>
      <c r="H202" s="84"/>
      <c r="I202" s="84"/>
      <c r="J202" s="84"/>
      <c r="K202" s="84"/>
      <c r="L202" s="84"/>
      <c r="M202" s="84"/>
      <c r="N202" s="84"/>
      <c r="O202" s="8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row>
    <row r="203" spans="1:44" ht="2.25" customHeight="1" x14ac:dyDescent="0.25">
      <c r="A203" s="39"/>
      <c r="B203" s="24"/>
      <c r="C203" s="24"/>
      <c r="D203" s="24"/>
      <c r="E203" s="24"/>
      <c r="F203" s="24"/>
      <c r="G203" s="24"/>
      <c r="H203" s="24"/>
      <c r="I203" s="24"/>
      <c r="J203" s="24"/>
      <c r="K203" s="24"/>
      <c r="L203" s="24"/>
      <c r="M203" s="24"/>
      <c r="N203" s="28"/>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row>
    <row r="204" spans="1:44" ht="15" customHeight="1" x14ac:dyDescent="0.25">
      <c r="A204" s="39"/>
      <c r="B204" s="100" t="s">
        <v>47</v>
      </c>
      <c r="C204" s="84"/>
      <c r="D204" s="84"/>
      <c r="E204" s="84"/>
      <c r="F204" s="84"/>
      <c r="G204" s="84"/>
      <c r="H204" s="84"/>
      <c r="I204" s="84"/>
      <c r="J204" s="84"/>
      <c r="K204" s="84"/>
      <c r="L204" s="84"/>
      <c r="M204" s="84"/>
      <c r="N204" s="84"/>
      <c r="O204" s="84"/>
      <c r="P204" s="24"/>
      <c r="Q204" s="205"/>
      <c r="R204" s="206"/>
      <c r="S204" s="206"/>
      <c r="T204" s="206"/>
      <c r="U204" s="206"/>
      <c r="V204" s="206"/>
      <c r="W204" s="206"/>
      <c r="X204" s="206"/>
      <c r="Y204" s="206"/>
      <c r="Z204" s="206"/>
      <c r="AA204" s="206"/>
      <c r="AB204" s="206"/>
      <c r="AC204" s="206"/>
      <c r="AD204" s="206"/>
      <c r="AE204" s="206"/>
      <c r="AF204" s="206"/>
      <c r="AG204" s="206"/>
      <c r="AH204" s="206"/>
      <c r="AI204" s="206"/>
      <c r="AJ204" s="206"/>
      <c r="AK204" s="207"/>
      <c r="AL204" s="12"/>
      <c r="AM204" s="205"/>
      <c r="AN204" s="206"/>
      <c r="AO204" s="206"/>
      <c r="AP204" s="207"/>
      <c r="AQ204" s="24"/>
      <c r="AR204" s="24"/>
    </row>
    <row r="205" spans="1:44" ht="2.25" customHeight="1" x14ac:dyDescent="0.25">
      <c r="A205" s="39"/>
      <c r="B205" s="24"/>
      <c r="C205" s="24"/>
      <c r="D205" s="24"/>
      <c r="E205" s="24"/>
      <c r="F205" s="24"/>
      <c r="G205" s="24"/>
      <c r="H205" s="24"/>
      <c r="I205" s="24"/>
      <c r="J205" s="24"/>
      <c r="K205" s="24"/>
      <c r="L205" s="24"/>
      <c r="M205" s="24"/>
      <c r="N205" s="28"/>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row>
    <row r="206" spans="1:44" ht="15" customHeight="1" x14ac:dyDescent="0.25">
      <c r="A206" s="39"/>
      <c r="B206" s="100" t="s">
        <v>48</v>
      </c>
      <c r="C206" s="84"/>
      <c r="D206" s="84"/>
      <c r="E206" s="84"/>
      <c r="F206" s="84"/>
      <c r="G206" s="84"/>
      <c r="H206" s="84"/>
      <c r="I206" s="84"/>
      <c r="J206" s="84"/>
      <c r="K206" s="84"/>
      <c r="L206" s="84"/>
      <c r="M206" s="84"/>
      <c r="N206" s="84"/>
      <c r="O206" s="84"/>
      <c r="P206" s="24"/>
      <c r="Q206" s="205"/>
      <c r="R206" s="206"/>
      <c r="S206" s="206"/>
      <c r="T206" s="207"/>
      <c r="U206" s="13"/>
      <c r="V206" s="208"/>
      <c r="W206" s="209"/>
      <c r="X206" s="209"/>
      <c r="Y206" s="209"/>
      <c r="Z206" s="209"/>
      <c r="AA206" s="209"/>
      <c r="AB206" s="209"/>
      <c r="AC206" s="209"/>
      <c r="AD206" s="209"/>
      <c r="AE206" s="209"/>
      <c r="AF206" s="209"/>
      <c r="AG206" s="209"/>
      <c r="AH206" s="209"/>
      <c r="AI206" s="209"/>
      <c r="AJ206" s="209"/>
      <c r="AK206" s="209"/>
      <c r="AL206" s="209"/>
      <c r="AM206" s="209"/>
      <c r="AN206" s="209"/>
      <c r="AO206" s="209"/>
      <c r="AP206" s="210"/>
      <c r="AQ206" s="24"/>
      <c r="AR206" s="24"/>
    </row>
    <row r="207" spans="1:44" ht="15" customHeight="1" x14ac:dyDescent="0.25">
      <c r="A207" s="39"/>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row>
    <row r="208" spans="1:44" ht="15" customHeight="1" x14ac:dyDescent="0.25">
      <c r="A208" s="39"/>
      <c r="B208" s="75" t="s">
        <v>97</v>
      </c>
      <c r="C208" s="75"/>
      <c r="D208" s="75"/>
      <c r="E208" s="75"/>
      <c r="F208" s="75"/>
      <c r="G208" s="75"/>
      <c r="H208" s="75"/>
      <c r="I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c r="AM208" s="75"/>
      <c r="AN208" s="75"/>
      <c r="AO208" s="75"/>
      <c r="AP208" s="76"/>
      <c r="AQ208" s="24"/>
      <c r="AR208" s="24"/>
    </row>
    <row r="209" spans="1:44" ht="15" customHeight="1" x14ac:dyDescent="0.25">
      <c r="A209" s="39"/>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row>
    <row r="210" spans="1:44" ht="15" customHeight="1" x14ac:dyDescent="0.25">
      <c r="A210" s="39">
        <v>22</v>
      </c>
      <c r="B210" s="78" t="s">
        <v>98</v>
      </c>
      <c r="C210" s="84"/>
      <c r="D210" s="84"/>
      <c r="E210" s="84"/>
      <c r="F210" s="84"/>
      <c r="G210" s="84"/>
      <c r="H210" s="84"/>
      <c r="I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24"/>
      <c r="AR210" s="24"/>
    </row>
    <row r="211" spans="1:44" ht="2.25" customHeight="1" x14ac:dyDescent="0.25">
      <c r="A211" s="39"/>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row>
    <row r="212" spans="1:44" ht="15" customHeight="1" x14ac:dyDescent="0.25">
      <c r="A212" s="39"/>
      <c r="B212" s="90" t="s">
        <v>99</v>
      </c>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c r="AG212" s="90"/>
      <c r="AH212" s="90"/>
      <c r="AI212" s="90"/>
      <c r="AJ212" s="90"/>
      <c r="AK212" s="90"/>
      <c r="AL212" s="90"/>
      <c r="AM212" s="90"/>
      <c r="AN212" s="90"/>
      <c r="AO212" s="90"/>
      <c r="AP212" s="90"/>
      <c r="AQ212" s="24"/>
      <c r="AR212" s="24"/>
    </row>
    <row r="213" spans="1:44" ht="15" hidden="1" customHeight="1" x14ac:dyDescent="0.25">
      <c r="A213" s="39"/>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row>
    <row r="214" spans="1:44" ht="15" customHeight="1" x14ac:dyDescent="0.25">
      <c r="A214" s="39"/>
      <c r="B214" s="24"/>
      <c r="C214" s="84" t="s">
        <v>100</v>
      </c>
      <c r="D214" s="84"/>
      <c r="E214" s="84"/>
      <c r="F214" s="84"/>
      <c r="G214" s="84"/>
      <c r="H214" s="84"/>
      <c r="I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24"/>
      <c r="AR214" s="24"/>
    </row>
    <row r="215" spans="1:44" ht="15" hidden="1" customHeight="1" x14ac:dyDescent="0.25">
      <c r="A215" s="39"/>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row>
    <row r="216" spans="1:44" ht="15" customHeight="1" x14ac:dyDescent="0.25">
      <c r="A216" s="39"/>
      <c r="B216" s="24"/>
      <c r="C216" s="84" t="s">
        <v>101</v>
      </c>
      <c r="D216" s="84"/>
      <c r="E216" s="84"/>
      <c r="F216" s="84"/>
      <c r="G216" s="84"/>
      <c r="H216" s="84"/>
      <c r="I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24"/>
      <c r="AR216" s="24"/>
    </row>
    <row r="217" spans="1:44" ht="15" customHeight="1" x14ac:dyDescent="0.25">
      <c r="A217" s="39"/>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row>
    <row r="218" spans="1:44" ht="15" customHeight="1" x14ac:dyDescent="0.25">
      <c r="A218" s="39">
        <v>23</v>
      </c>
      <c r="B218" s="180" t="s">
        <v>102</v>
      </c>
      <c r="C218" s="180"/>
      <c r="D218" s="180"/>
      <c r="E218" s="180"/>
      <c r="F218" s="180"/>
      <c r="G218" s="180"/>
      <c r="H218" s="180"/>
      <c r="I218" s="180"/>
      <c r="J218" s="180"/>
      <c r="K218" s="180"/>
      <c r="L218" s="180"/>
      <c r="M218" s="180"/>
      <c r="N218" s="180"/>
      <c r="O218" s="180"/>
      <c r="P218" s="180"/>
      <c r="Q218" s="180"/>
      <c r="R218" s="180"/>
      <c r="S218" s="180"/>
      <c r="T218" s="180"/>
      <c r="U218" s="180"/>
      <c r="V218" s="180"/>
      <c r="W218" s="180"/>
      <c r="X218" s="180"/>
      <c r="Y218" s="180"/>
      <c r="Z218" s="180"/>
      <c r="AA218" s="180"/>
      <c r="AB218" s="180"/>
      <c r="AC218" s="180"/>
      <c r="AD218" s="180"/>
      <c r="AE218" s="180"/>
      <c r="AF218" s="180"/>
      <c r="AG218" s="180"/>
      <c r="AH218" s="180"/>
      <c r="AI218" s="180"/>
      <c r="AJ218" s="180"/>
      <c r="AK218" s="180"/>
      <c r="AL218" s="180"/>
      <c r="AM218" s="180"/>
      <c r="AN218" s="180"/>
      <c r="AO218" s="180"/>
      <c r="AP218" s="180"/>
      <c r="AQ218" s="24"/>
      <c r="AR218" s="24"/>
    </row>
    <row r="219" spans="1:44" ht="2.25" customHeight="1" x14ac:dyDescent="0.25">
      <c r="A219" s="39"/>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c r="AB219" s="34"/>
      <c r="AC219" s="34"/>
      <c r="AD219" s="34"/>
      <c r="AE219" s="34"/>
      <c r="AF219" s="34"/>
      <c r="AG219" s="34"/>
      <c r="AH219" s="34"/>
      <c r="AI219" s="34"/>
      <c r="AJ219" s="34"/>
      <c r="AK219" s="34"/>
      <c r="AL219" s="34"/>
      <c r="AM219" s="34"/>
      <c r="AN219" s="34"/>
      <c r="AO219" s="34"/>
      <c r="AP219" s="34"/>
      <c r="AQ219" s="24"/>
      <c r="AR219" s="24"/>
    </row>
    <row r="220" spans="1:44" s="71" customFormat="1" ht="30" customHeight="1" x14ac:dyDescent="0.25">
      <c r="A220" s="39"/>
      <c r="B220" s="211" t="s">
        <v>103</v>
      </c>
      <c r="C220" s="198"/>
      <c r="D220" s="198"/>
      <c r="E220" s="198"/>
      <c r="F220" s="198"/>
      <c r="G220" s="198"/>
      <c r="H220" s="198"/>
      <c r="I220" s="198"/>
      <c r="J220" s="198"/>
      <c r="K220" s="198"/>
      <c r="L220" s="198"/>
      <c r="M220" s="198"/>
      <c r="N220" s="198"/>
      <c r="O220" s="198"/>
      <c r="P220" s="198"/>
      <c r="Q220" s="198"/>
      <c r="R220" s="198"/>
      <c r="S220" s="198"/>
      <c r="T220" s="198"/>
      <c r="U220" s="198"/>
      <c r="V220" s="198"/>
      <c r="W220" s="198"/>
      <c r="X220" s="198"/>
      <c r="Y220" s="198"/>
      <c r="Z220" s="198"/>
      <c r="AA220" s="198"/>
      <c r="AB220" s="198"/>
      <c r="AC220" s="198"/>
      <c r="AD220" s="198"/>
      <c r="AE220" s="198"/>
      <c r="AF220" s="198"/>
      <c r="AG220" s="198"/>
      <c r="AH220" s="198"/>
      <c r="AI220" s="198"/>
      <c r="AJ220" s="198"/>
      <c r="AK220" s="198"/>
      <c r="AL220" s="198"/>
      <c r="AM220" s="198"/>
      <c r="AN220" s="198"/>
      <c r="AO220" s="198"/>
      <c r="AP220" s="198"/>
      <c r="AQ220" s="24"/>
      <c r="AR220" s="24"/>
    </row>
    <row r="221" spans="1:44" ht="2.25" customHeight="1" x14ac:dyDescent="0.25">
      <c r="A221" s="39"/>
      <c r="B221" s="55"/>
      <c r="C221" s="55"/>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24"/>
      <c r="AR221" s="24"/>
    </row>
    <row r="222" spans="1:44" ht="15" customHeight="1" x14ac:dyDescent="0.25">
      <c r="A222" s="39"/>
      <c r="B222" s="55"/>
      <c r="C222" s="175" t="s">
        <v>104</v>
      </c>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24"/>
      <c r="AR222" s="24"/>
    </row>
    <row r="223" spans="1:44" ht="2.25" customHeight="1" x14ac:dyDescent="0.25">
      <c r="A223" s="39"/>
      <c r="B223" s="55"/>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c r="AA223" s="41"/>
      <c r="AB223" s="41"/>
      <c r="AC223" s="41"/>
      <c r="AD223" s="41"/>
      <c r="AE223" s="41"/>
      <c r="AF223" s="41"/>
      <c r="AG223" s="41"/>
      <c r="AH223" s="41"/>
      <c r="AI223" s="41"/>
      <c r="AJ223" s="41"/>
      <c r="AK223" s="41"/>
      <c r="AL223" s="41"/>
      <c r="AM223" s="41"/>
      <c r="AN223" s="41"/>
      <c r="AO223" s="41"/>
      <c r="AP223" s="41"/>
      <c r="AQ223" s="24"/>
      <c r="AR223" s="24"/>
    </row>
    <row r="224" spans="1:44" ht="15" customHeight="1" x14ac:dyDescent="0.25">
      <c r="A224" s="39"/>
      <c r="B224" s="55"/>
      <c r="C224" s="175" t="s">
        <v>105</v>
      </c>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24"/>
      <c r="AR224" s="24"/>
    </row>
    <row r="225" spans="1:44" ht="2.25" customHeight="1" x14ac:dyDescent="0.25">
      <c r="A225" s="39"/>
      <c r="B225" s="55"/>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row>
    <row r="226" spans="1:44" ht="15" customHeight="1" x14ac:dyDescent="0.25">
      <c r="A226" s="39"/>
      <c r="B226" s="55"/>
      <c r="C226" s="175" t="s">
        <v>106</v>
      </c>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24"/>
      <c r="AR226" s="24"/>
    </row>
    <row r="227" spans="1:44" ht="2.25" customHeight="1" x14ac:dyDescent="0.25">
      <c r="A227" s="39"/>
      <c r="B227" s="55"/>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row>
    <row r="228" spans="1:44" ht="15" customHeight="1" x14ac:dyDescent="0.25">
      <c r="A228" s="39"/>
      <c r="B228" s="55"/>
      <c r="C228" s="175" t="s">
        <v>107</v>
      </c>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24"/>
      <c r="AR228" s="24"/>
    </row>
    <row r="229" spans="1:44" ht="2.25" customHeight="1" x14ac:dyDescent="0.25">
      <c r="A229" s="39"/>
      <c r="B229" s="55"/>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row>
    <row r="230" spans="1:44" ht="15" customHeight="1" x14ac:dyDescent="0.25">
      <c r="A230" s="39"/>
      <c r="B230" s="55"/>
      <c r="C230" s="175" t="s">
        <v>108</v>
      </c>
      <c r="D230" s="175"/>
      <c r="E230" s="175"/>
      <c r="F230" s="175"/>
      <c r="G230" s="175"/>
      <c r="H230" s="175"/>
      <c r="I230" s="212"/>
      <c r="J230" s="213"/>
      <c r="K230" s="213"/>
      <c r="L230" s="213"/>
      <c r="M230" s="213"/>
      <c r="N230" s="213"/>
      <c r="O230" s="213"/>
      <c r="P230" s="213"/>
      <c r="Q230" s="213"/>
      <c r="R230" s="213"/>
      <c r="S230" s="213"/>
      <c r="T230" s="213"/>
      <c r="U230" s="213"/>
      <c r="V230" s="213"/>
      <c r="W230" s="213"/>
      <c r="X230" s="213"/>
      <c r="Y230" s="213"/>
      <c r="Z230" s="213"/>
      <c r="AA230" s="213"/>
      <c r="AB230" s="213"/>
      <c r="AC230" s="213"/>
      <c r="AD230" s="213"/>
      <c r="AE230" s="213"/>
      <c r="AF230" s="213"/>
      <c r="AG230" s="214"/>
      <c r="AH230" s="24"/>
      <c r="AI230" s="24"/>
      <c r="AJ230" s="24"/>
      <c r="AK230" s="24"/>
      <c r="AL230" s="24"/>
      <c r="AM230" s="24"/>
      <c r="AN230" s="24"/>
      <c r="AO230" s="24"/>
      <c r="AP230" s="24"/>
      <c r="AQ230" s="24"/>
      <c r="AR230" s="24"/>
    </row>
    <row r="231" spans="1:44" ht="15" customHeight="1" x14ac:dyDescent="0.25">
      <c r="A231" s="78"/>
      <c r="B231" s="84"/>
      <c r="C231" s="84"/>
      <c r="D231" s="84"/>
      <c r="E231" s="84"/>
      <c r="F231" s="84"/>
      <c r="G231" s="84"/>
      <c r="H231" s="84"/>
      <c r="I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24"/>
      <c r="AR231" s="24"/>
    </row>
    <row r="232" spans="1:44" ht="15" customHeight="1" x14ac:dyDescent="0.25">
      <c r="A232" s="39">
        <v>24</v>
      </c>
      <c r="B232" s="78" t="s">
        <v>109</v>
      </c>
      <c r="C232" s="78"/>
      <c r="D232" s="78"/>
      <c r="E232" s="78"/>
      <c r="F232" s="78"/>
      <c r="G232" s="78"/>
      <c r="H232" s="78"/>
      <c r="I232" s="78"/>
      <c r="J232" s="78"/>
      <c r="K232" s="78"/>
      <c r="L232" s="78"/>
      <c r="M232" s="78"/>
      <c r="N232" s="78"/>
      <c r="O232" s="78"/>
      <c r="P232" s="78"/>
      <c r="Q232" s="78"/>
      <c r="R232" s="78"/>
      <c r="S232" s="78"/>
      <c r="T232" s="78"/>
      <c r="U232" s="78"/>
      <c r="V232" s="78"/>
      <c r="W232" s="78"/>
      <c r="X232" s="78"/>
      <c r="Y232" s="78"/>
      <c r="Z232" s="78"/>
      <c r="AA232" s="78"/>
      <c r="AB232" s="78"/>
      <c r="AC232" s="78"/>
      <c r="AD232" s="78"/>
      <c r="AE232" s="78"/>
      <c r="AF232" s="78"/>
      <c r="AG232" s="78"/>
      <c r="AH232" s="78"/>
      <c r="AI232" s="78"/>
      <c r="AJ232" s="78"/>
      <c r="AK232" s="78"/>
      <c r="AL232" s="78"/>
      <c r="AM232" s="78"/>
      <c r="AN232" s="78"/>
      <c r="AO232" s="78"/>
      <c r="AP232" s="78"/>
      <c r="AQ232" s="24"/>
      <c r="AR232" s="24"/>
    </row>
    <row r="233" spans="1:44" ht="2.25" customHeight="1" x14ac:dyDescent="0.25">
      <c r="A233" s="39"/>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row>
    <row r="234" spans="1:44" ht="15" customHeight="1" x14ac:dyDescent="0.25">
      <c r="A234" s="39"/>
      <c r="B234" s="91"/>
      <c r="C234" s="190"/>
      <c r="D234" s="190"/>
      <c r="E234" s="190"/>
      <c r="F234" s="190"/>
      <c r="G234" s="190"/>
      <c r="H234" s="190"/>
      <c r="I234" s="190"/>
      <c r="J234" s="190"/>
      <c r="K234" s="190"/>
      <c r="L234" s="190"/>
      <c r="M234" s="190"/>
      <c r="N234" s="190"/>
      <c r="O234" s="190"/>
      <c r="P234" s="190"/>
      <c r="Q234" s="190"/>
      <c r="R234" s="190"/>
      <c r="S234" s="190"/>
      <c r="T234" s="190"/>
      <c r="U234" s="190"/>
      <c r="V234" s="190"/>
      <c r="W234" s="190"/>
      <c r="X234" s="190"/>
      <c r="Y234" s="190"/>
      <c r="Z234" s="190"/>
      <c r="AA234" s="190"/>
      <c r="AB234" s="190"/>
      <c r="AC234" s="190"/>
      <c r="AD234" s="190"/>
      <c r="AE234" s="190"/>
      <c r="AF234" s="190"/>
      <c r="AG234" s="190"/>
      <c r="AH234" s="190"/>
      <c r="AI234" s="190"/>
      <c r="AJ234" s="190"/>
      <c r="AK234" s="190"/>
      <c r="AL234" s="190"/>
      <c r="AM234" s="190"/>
      <c r="AN234" s="190"/>
      <c r="AO234" s="190"/>
      <c r="AP234" s="191"/>
      <c r="AQ234" s="24"/>
      <c r="AR234" s="24"/>
    </row>
    <row r="235" spans="1:44" ht="15" customHeight="1" x14ac:dyDescent="0.25">
      <c r="A235" s="39"/>
      <c r="B235" s="192"/>
      <c r="C235" s="193"/>
      <c r="D235" s="193"/>
      <c r="E235" s="193"/>
      <c r="F235" s="193"/>
      <c r="G235" s="193"/>
      <c r="H235" s="193"/>
      <c r="I235" s="193"/>
      <c r="J235" s="193"/>
      <c r="K235" s="193"/>
      <c r="L235" s="193"/>
      <c r="M235" s="193"/>
      <c r="N235" s="193"/>
      <c r="O235" s="193"/>
      <c r="P235" s="193"/>
      <c r="Q235" s="193"/>
      <c r="R235" s="193"/>
      <c r="S235" s="193"/>
      <c r="T235" s="193"/>
      <c r="U235" s="193"/>
      <c r="V235" s="193"/>
      <c r="W235" s="193"/>
      <c r="X235" s="193"/>
      <c r="Y235" s="193"/>
      <c r="Z235" s="193"/>
      <c r="AA235" s="193"/>
      <c r="AB235" s="193"/>
      <c r="AC235" s="193"/>
      <c r="AD235" s="193"/>
      <c r="AE235" s="193"/>
      <c r="AF235" s="193"/>
      <c r="AG235" s="193"/>
      <c r="AH235" s="193"/>
      <c r="AI235" s="193"/>
      <c r="AJ235" s="193"/>
      <c r="AK235" s="193"/>
      <c r="AL235" s="193"/>
      <c r="AM235" s="193"/>
      <c r="AN235" s="193"/>
      <c r="AO235" s="193"/>
      <c r="AP235" s="194"/>
      <c r="AQ235" s="24"/>
      <c r="AR235" s="24"/>
    </row>
    <row r="236" spans="1:44" ht="15" customHeight="1" x14ac:dyDescent="0.25">
      <c r="A236" s="39"/>
      <c r="B236" s="192"/>
      <c r="C236" s="193"/>
      <c r="D236" s="193"/>
      <c r="E236" s="193"/>
      <c r="F236" s="193"/>
      <c r="G236" s="193"/>
      <c r="H236" s="193"/>
      <c r="I236" s="193"/>
      <c r="J236" s="193"/>
      <c r="K236" s="193"/>
      <c r="L236" s="193"/>
      <c r="M236" s="193"/>
      <c r="N236" s="193"/>
      <c r="O236" s="193"/>
      <c r="P236" s="193"/>
      <c r="Q236" s="193"/>
      <c r="R236" s="193"/>
      <c r="S236" s="193"/>
      <c r="T236" s="193"/>
      <c r="U236" s="193"/>
      <c r="V236" s="193"/>
      <c r="W236" s="193"/>
      <c r="X236" s="193"/>
      <c r="Y236" s="193"/>
      <c r="Z236" s="193"/>
      <c r="AA236" s="193"/>
      <c r="AB236" s="193"/>
      <c r="AC236" s="193"/>
      <c r="AD236" s="193"/>
      <c r="AE236" s="193"/>
      <c r="AF236" s="193"/>
      <c r="AG236" s="193"/>
      <c r="AH236" s="193"/>
      <c r="AI236" s="193"/>
      <c r="AJ236" s="193"/>
      <c r="AK236" s="193"/>
      <c r="AL236" s="193"/>
      <c r="AM236" s="193"/>
      <c r="AN236" s="193"/>
      <c r="AO236" s="193"/>
      <c r="AP236" s="194"/>
      <c r="AQ236" s="24"/>
      <c r="AR236" s="24"/>
    </row>
    <row r="237" spans="1:44" ht="15" customHeight="1" x14ac:dyDescent="0.25">
      <c r="A237" s="39"/>
      <c r="B237" s="192"/>
      <c r="C237" s="193"/>
      <c r="D237" s="193"/>
      <c r="E237" s="193"/>
      <c r="F237" s="193"/>
      <c r="G237" s="193"/>
      <c r="H237" s="193"/>
      <c r="I237" s="193"/>
      <c r="J237" s="193"/>
      <c r="K237" s="193"/>
      <c r="L237" s="193"/>
      <c r="M237" s="193"/>
      <c r="N237" s="193"/>
      <c r="O237" s="193"/>
      <c r="P237" s="193"/>
      <c r="Q237" s="193"/>
      <c r="R237" s="193"/>
      <c r="S237" s="193"/>
      <c r="T237" s="193"/>
      <c r="U237" s="193"/>
      <c r="V237" s="193"/>
      <c r="W237" s="193"/>
      <c r="X237" s="193"/>
      <c r="Y237" s="193"/>
      <c r="Z237" s="193"/>
      <c r="AA237" s="193"/>
      <c r="AB237" s="193"/>
      <c r="AC237" s="193"/>
      <c r="AD237" s="193"/>
      <c r="AE237" s="193"/>
      <c r="AF237" s="193"/>
      <c r="AG237" s="193"/>
      <c r="AH237" s="193"/>
      <c r="AI237" s="193"/>
      <c r="AJ237" s="193"/>
      <c r="AK237" s="193"/>
      <c r="AL237" s="193"/>
      <c r="AM237" s="193"/>
      <c r="AN237" s="193"/>
      <c r="AO237" s="193"/>
      <c r="AP237" s="194"/>
      <c r="AQ237" s="24"/>
      <c r="AR237" s="24"/>
    </row>
    <row r="238" spans="1:44" ht="15" customHeight="1" x14ac:dyDescent="0.25">
      <c r="A238" s="39"/>
      <c r="B238" s="192"/>
      <c r="C238" s="193"/>
      <c r="D238" s="193"/>
      <c r="E238" s="193"/>
      <c r="F238" s="193"/>
      <c r="G238" s="193"/>
      <c r="H238" s="193"/>
      <c r="I238" s="193"/>
      <c r="J238" s="193"/>
      <c r="K238" s="193"/>
      <c r="L238" s="193"/>
      <c r="M238" s="193"/>
      <c r="N238" s="193"/>
      <c r="O238" s="193"/>
      <c r="P238" s="193"/>
      <c r="Q238" s="193"/>
      <c r="R238" s="193"/>
      <c r="S238" s="193"/>
      <c r="T238" s="193"/>
      <c r="U238" s="193"/>
      <c r="V238" s="193"/>
      <c r="W238" s="193"/>
      <c r="X238" s="193"/>
      <c r="Y238" s="193"/>
      <c r="Z238" s="193"/>
      <c r="AA238" s="193"/>
      <c r="AB238" s="193"/>
      <c r="AC238" s="193"/>
      <c r="AD238" s="193"/>
      <c r="AE238" s="193"/>
      <c r="AF238" s="193"/>
      <c r="AG238" s="193"/>
      <c r="AH238" s="193"/>
      <c r="AI238" s="193"/>
      <c r="AJ238" s="193"/>
      <c r="AK238" s="193"/>
      <c r="AL238" s="193"/>
      <c r="AM238" s="193"/>
      <c r="AN238" s="193"/>
      <c r="AO238" s="193"/>
      <c r="AP238" s="194"/>
      <c r="AQ238" s="24"/>
      <c r="AR238" s="24"/>
    </row>
    <row r="239" spans="1:44" ht="15" customHeight="1" x14ac:dyDescent="0.25">
      <c r="A239" s="39"/>
      <c r="B239" s="192"/>
      <c r="C239" s="193"/>
      <c r="D239" s="193"/>
      <c r="E239" s="193"/>
      <c r="F239" s="193"/>
      <c r="G239" s="193"/>
      <c r="H239" s="193"/>
      <c r="I239" s="193"/>
      <c r="J239" s="193"/>
      <c r="K239" s="193"/>
      <c r="L239" s="193"/>
      <c r="M239" s="193"/>
      <c r="N239" s="193"/>
      <c r="O239" s="193"/>
      <c r="P239" s="193"/>
      <c r="Q239" s="193"/>
      <c r="R239" s="193"/>
      <c r="S239" s="193"/>
      <c r="T239" s="193"/>
      <c r="U239" s="193"/>
      <c r="V239" s="193"/>
      <c r="W239" s="193"/>
      <c r="X239" s="193"/>
      <c r="Y239" s="193"/>
      <c r="Z239" s="193"/>
      <c r="AA239" s="193"/>
      <c r="AB239" s="193"/>
      <c r="AC239" s="193"/>
      <c r="AD239" s="193"/>
      <c r="AE239" s="193"/>
      <c r="AF239" s="193"/>
      <c r="AG239" s="193"/>
      <c r="AH239" s="193"/>
      <c r="AI239" s="193"/>
      <c r="AJ239" s="193"/>
      <c r="AK239" s="193"/>
      <c r="AL239" s="193"/>
      <c r="AM239" s="193"/>
      <c r="AN239" s="193"/>
      <c r="AO239" s="193"/>
      <c r="AP239" s="194"/>
      <c r="AQ239" s="24"/>
      <c r="AR239" s="24"/>
    </row>
    <row r="240" spans="1:44" ht="15" customHeight="1" x14ac:dyDescent="0.25">
      <c r="A240" s="39"/>
      <c r="B240" s="192"/>
      <c r="C240" s="193"/>
      <c r="D240" s="193"/>
      <c r="E240" s="193"/>
      <c r="F240" s="193"/>
      <c r="G240" s="193"/>
      <c r="H240" s="193"/>
      <c r="I240" s="193"/>
      <c r="J240" s="193"/>
      <c r="K240" s="193"/>
      <c r="L240" s="193"/>
      <c r="M240" s="193"/>
      <c r="N240" s="193"/>
      <c r="O240" s="193"/>
      <c r="P240" s="193"/>
      <c r="Q240" s="193"/>
      <c r="R240" s="193"/>
      <c r="S240" s="193"/>
      <c r="T240" s="193"/>
      <c r="U240" s="193"/>
      <c r="V240" s="193"/>
      <c r="W240" s="193"/>
      <c r="X240" s="193"/>
      <c r="Y240" s="193"/>
      <c r="Z240" s="193"/>
      <c r="AA240" s="193"/>
      <c r="AB240" s="193"/>
      <c r="AC240" s="193"/>
      <c r="AD240" s="193"/>
      <c r="AE240" s="193"/>
      <c r="AF240" s="193"/>
      <c r="AG240" s="193"/>
      <c r="AH240" s="193"/>
      <c r="AI240" s="193"/>
      <c r="AJ240" s="193"/>
      <c r="AK240" s="193"/>
      <c r="AL240" s="193"/>
      <c r="AM240" s="193"/>
      <c r="AN240" s="193"/>
      <c r="AO240" s="193"/>
      <c r="AP240" s="194"/>
      <c r="AQ240" s="24"/>
      <c r="AR240" s="24"/>
    </row>
    <row r="241" spans="1:44" ht="15" customHeight="1" x14ac:dyDescent="0.25">
      <c r="A241" s="39"/>
      <c r="B241" s="192"/>
      <c r="C241" s="193"/>
      <c r="D241" s="193"/>
      <c r="E241" s="193"/>
      <c r="F241" s="193"/>
      <c r="G241" s="193"/>
      <c r="H241" s="193"/>
      <c r="I241" s="193"/>
      <c r="J241" s="193"/>
      <c r="K241" s="193"/>
      <c r="L241" s="193"/>
      <c r="M241" s="193"/>
      <c r="N241" s="193"/>
      <c r="O241" s="193"/>
      <c r="P241" s="193"/>
      <c r="Q241" s="193"/>
      <c r="R241" s="193"/>
      <c r="S241" s="193"/>
      <c r="T241" s="193"/>
      <c r="U241" s="193"/>
      <c r="V241" s="193"/>
      <c r="W241" s="193"/>
      <c r="X241" s="193"/>
      <c r="Y241" s="193"/>
      <c r="Z241" s="193"/>
      <c r="AA241" s="193"/>
      <c r="AB241" s="193"/>
      <c r="AC241" s="193"/>
      <c r="AD241" s="193"/>
      <c r="AE241" s="193"/>
      <c r="AF241" s="193"/>
      <c r="AG241" s="193"/>
      <c r="AH241" s="193"/>
      <c r="AI241" s="193"/>
      <c r="AJ241" s="193"/>
      <c r="AK241" s="193"/>
      <c r="AL241" s="193"/>
      <c r="AM241" s="193"/>
      <c r="AN241" s="193"/>
      <c r="AO241" s="193"/>
      <c r="AP241" s="194"/>
      <c r="AQ241" s="24"/>
      <c r="AR241" s="24"/>
    </row>
    <row r="242" spans="1:44" ht="15" customHeight="1" x14ac:dyDescent="0.25">
      <c r="A242" s="39"/>
      <c r="B242" s="192"/>
      <c r="C242" s="193"/>
      <c r="D242" s="193"/>
      <c r="E242" s="193"/>
      <c r="F242" s="193"/>
      <c r="G242" s="193"/>
      <c r="H242" s="193"/>
      <c r="I242" s="193"/>
      <c r="J242" s="193"/>
      <c r="K242" s="193"/>
      <c r="L242" s="193"/>
      <c r="M242" s="193"/>
      <c r="N242" s="193"/>
      <c r="O242" s="193"/>
      <c r="P242" s="193"/>
      <c r="Q242" s="193"/>
      <c r="R242" s="193"/>
      <c r="S242" s="193"/>
      <c r="T242" s="193"/>
      <c r="U242" s="193"/>
      <c r="V242" s="193"/>
      <c r="W242" s="193"/>
      <c r="X242" s="193"/>
      <c r="Y242" s="193"/>
      <c r="Z242" s="193"/>
      <c r="AA242" s="193"/>
      <c r="AB242" s="193"/>
      <c r="AC242" s="193"/>
      <c r="AD242" s="193"/>
      <c r="AE242" s="193"/>
      <c r="AF242" s="193"/>
      <c r="AG242" s="193"/>
      <c r="AH242" s="193"/>
      <c r="AI242" s="193"/>
      <c r="AJ242" s="193"/>
      <c r="AK242" s="193"/>
      <c r="AL242" s="193"/>
      <c r="AM242" s="193"/>
      <c r="AN242" s="193"/>
      <c r="AO242" s="193"/>
      <c r="AP242" s="194"/>
      <c r="AQ242" s="24"/>
      <c r="AR242" s="24"/>
    </row>
    <row r="243" spans="1:44" ht="15" customHeight="1" x14ac:dyDescent="0.25">
      <c r="A243" s="39"/>
      <c r="B243" s="192"/>
      <c r="C243" s="193"/>
      <c r="D243" s="193"/>
      <c r="E243" s="193"/>
      <c r="F243" s="193"/>
      <c r="G243" s="193"/>
      <c r="H243" s="193"/>
      <c r="I243" s="193"/>
      <c r="J243" s="193"/>
      <c r="K243" s="193"/>
      <c r="L243" s="193"/>
      <c r="M243" s="193"/>
      <c r="N243" s="193"/>
      <c r="O243" s="193"/>
      <c r="P243" s="193"/>
      <c r="Q243" s="193"/>
      <c r="R243" s="193"/>
      <c r="S243" s="193"/>
      <c r="T243" s="193"/>
      <c r="U243" s="193"/>
      <c r="V243" s="193"/>
      <c r="W243" s="193"/>
      <c r="X243" s="193"/>
      <c r="Y243" s="193"/>
      <c r="Z243" s="193"/>
      <c r="AA243" s="193"/>
      <c r="AB243" s="193"/>
      <c r="AC243" s="193"/>
      <c r="AD243" s="193"/>
      <c r="AE243" s="193"/>
      <c r="AF243" s="193"/>
      <c r="AG243" s="193"/>
      <c r="AH243" s="193"/>
      <c r="AI243" s="193"/>
      <c r="AJ243" s="193"/>
      <c r="AK243" s="193"/>
      <c r="AL243" s="193"/>
      <c r="AM243" s="193"/>
      <c r="AN243" s="193"/>
      <c r="AO243" s="193"/>
      <c r="AP243" s="194"/>
      <c r="AQ243" s="24"/>
      <c r="AR243" s="24"/>
    </row>
    <row r="244" spans="1:44" ht="15" customHeight="1" x14ac:dyDescent="0.25">
      <c r="A244" s="39"/>
      <c r="B244" s="192"/>
      <c r="C244" s="193"/>
      <c r="D244" s="193"/>
      <c r="E244" s="193"/>
      <c r="F244" s="193"/>
      <c r="G244" s="193"/>
      <c r="H244" s="193"/>
      <c r="I244" s="193"/>
      <c r="J244" s="193"/>
      <c r="K244" s="193"/>
      <c r="L244" s="193"/>
      <c r="M244" s="193"/>
      <c r="N244" s="193"/>
      <c r="O244" s="193"/>
      <c r="P244" s="193"/>
      <c r="Q244" s="193"/>
      <c r="R244" s="193"/>
      <c r="S244" s="193"/>
      <c r="T244" s="193"/>
      <c r="U244" s="193"/>
      <c r="V244" s="193"/>
      <c r="W244" s="193"/>
      <c r="X244" s="193"/>
      <c r="Y244" s="193"/>
      <c r="Z244" s="193"/>
      <c r="AA244" s="193"/>
      <c r="AB244" s="193"/>
      <c r="AC244" s="193"/>
      <c r="AD244" s="193"/>
      <c r="AE244" s="193"/>
      <c r="AF244" s="193"/>
      <c r="AG244" s="193"/>
      <c r="AH244" s="193"/>
      <c r="AI244" s="193"/>
      <c r="AJ244" s="193"/>
      <c r="AK244" s="193"/>
      <c r="AL244" s="193"/>
      <c r="AM244" s="193"/>
      <c r="AN244" s="193"/>
      <c r="AO244" s="193"/>
      <c r="AP244" s="194"/>
      <c r="AQ244" s="24"/>
      <c r="AR244" s="24"/>
    </row>
    <row r="245" spans="1:44" ht="15" customHeight="1" x14ac:dyDescent="0.25">
      <c r="A245" s="39"/>
      <c r="B245" s="192"/>
      <c r="C245" s="193"/>
      <c r="D245" s="193"/>
      <c r="E245" s="193"/>
      <c r="F245" s="193"/>
      <c r="G245" s="193"/>
      <c r="H245" s="193"/>
      <c r="I245" s="193"/>
      <c r="J245" s="193"/>
      <c r="K245" s="193"/>
      <c r="L245" s="193"/>
      <c r="M245" s="193"/>
      <c r="N245" s="193"/>
      <c r="O245" s="193"/>
      <c r="P245" s="193"/>
      <c r="Q245" s="193"/>
      <c r="R245" s="193"/>
      <c r="S245" s="193"/>
      <c r="T245" s="193"/>
      <c r="U245" s="193"/>
      <c r="V245" s="193"/>
      <c r="W245" s="193"/>
      <c r="X245" s="193"/>
      <c r="Y245" s="193"/>
      <c r="Z245" s="193"/>
      <c r="AA245" s="193"/>
      <c r="AB245" s="193"/>
      <c r="AC245" s="193"/>
      <c r="AD245" s="193"/>
      <c r="AE245" s="193"/>
      <c r="AF245" s="193"/>
      <c r="AG245" s="193"/>
      <c r="AH245" s="193"/>
      <c r="AI245" s="193"/>
      <c r="AJ245" s="193"/>
      <c r="AK245" s="193"/>
      <c r="AL245" s="193"/>
      <c r="AM245" s="193"/>
      <c r="AN245" s="193"/>
      <c r="AO245" s="193"/>
      <c r="AP245" s="194"/>
      <c r="AQ245" s="24"/>
      <c r="AR245" s="24"/>
    </row>
    <row r="246" spans="1:44" ht="15" customHeight="1" x14ac:dyDescent="0.25">
      <c r="A246" s="39"/>
      <c r="B246" s="192"/>
      <c r="C246" s="193"/>
      <c r="D246" s="193"/>
      <c r="E246" s="193"/>
      <c r="F246" s="193"/>
      <c r="G246" s="193"/>
      <c r="H246" s="193"/>
      <c r="I246" s="193"/>
      <c r="J246" s="193"/>
      <c r="K246" s="193"/>
      <c r="L246" s="193"/>
      <c r="M246" s="193"/>
      <c r="N246" s="193"/>
      <c r="O246" s="193"/>
      <c r="P246" s="193"/>
      <c r="Q246" s="193"/>
      <c r="R246" s="193"/>
      <c r="S246" s="193"/>
      <c r="T246" s="193"/>
      <c r="U246" s="193"/>
      <c r="V246" s="193"/>
      <c r="W246" s="193"/>
      <c r="X246" s="193"/>
      <c r="Y246" s="193"/>
      <c r="Z246" s="193"/>
      <c r="AA246" s="193"/>
      <c r="AB246" s="193"/>
      <c r="AC246" s="193"/>
      <c r="AD246" s="193"/>
      <c r="AE246" s="193"/>
      <c r="AF246" s="193"/>
      <c r="AG246" s="193"/>
      <c r="AH246" s="193"/>
      <c r="AI246" s="193"/>
      <c r="AJ246" s="193"/>
      <c r="AK246" s="193"/>
      <c r="AL246" s="193"/>
      <c r="AM246" s="193"/>
      <c r="AN246" s="193"/>
      <c r="AO246" s="193"/>
      <c r="AP246" s="194"/>
      <c r="AQ246" s="24"/>
      <c r="AR246" s="24"/>
    </row>
    <row r="247" spans="1:44" ht="15" customHeight="1" x14ac:dyDescent="0.25">
      <c r="A247" s="39"/>
      <c r="B247" s="195"/>
      <c r="C247" s="196"/>
      <c r="D247" s="196"/>
      <c r="E247" s="196"/>
      <c r="F247" s="196"/>
      <c r="G247" s="196"/>
      <c r="H247" s="196"/>
      <c r="I247" s="196"/>
      <c r="J247" s="196"/>
      <c r="K247" s="196"/>
      <c r="L247" s="196"/>
      <c r="M247" s="196"/>
      <c r="N247" s="196"/>
      <c r="O247" s="196"/>
      <c r="P247" s="196"/>
      <c r="Q247" s="196"/>
      <c r="R247" s="196"/>
      <c r="S247" s="196"/>
      <c r="T247" s="196"/>
      <c r="U247" s="196"/>
      <c r="V247" s="196"/>
      <c r="W247" s="196"/>
      <c r="X247" s="196"/>
      <c r="Y247" s="196"/>
      <c r="Z247" s="196"/>
      <c r="AA247" s="196"/>
      <c r="AB247" s="196"/>
      <c r="AC247" s="196"/>
      <c r="AD247" s="196"/>
      <c r="AE247" s="196"/>
      <c r="AF247" s="196"/>
      <c r="AG247" s="196"/>
      <c r="AH247" s="196"/>
      <c r="AI247" s="196"/>
      <c r="AJ247" s="196"/>
      <c r="AK247" s="196"/>
      <c r="AL247" s="196"/>
      <c r="AM247" s="196"/>
      <c r="AN247" s="196"/>
      <c r="AO247" s="196"/>
      <c r="AP247" s="197"/>
      <c r="AQ247" s="24"/>
      <c r="AR247" s="24"/>
    </row>
    <row r="248" spans="1:44" ht="2.25" customHeight="1" x14ac:dyDescent="0.25">
      <c r="A248" s="39"/>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row>
    <row r="249" spans="1:44" ht="15" customHeight="1" x14ac:dyDescent="0.25">
      <c r="A249" s="79"/>
      <c r="B249" s="79"/>
      <c r="C249" s="79"/>
      <c r="D249" s="79"/>
      <c r="E249" s="79"/>
      <c r="F249" s="79"/>
      <c r="G249" s="79"/>
      <c r="H249" s="79"/>
      <c r="I249" s="79"/>
      <c r="J249" s="79"/>
      <c r="K249" s="79"/>
      <c r="L249" s="79"/>
      <c r="M249" s="79"/>
      <c r="N249" s="79"/>
      <c r="O249" s="79"/>
      <c r="P249" s="79"/>
      <c r="Q249" s="79"/>
      <c r="R249" s="79"/>
      <c r="S249" s="79"/>
      <c r="T249" s="79"/>
      <c r="U249" s="79"/>
      <c r="V249" s="79"/>
      <c r="W249" s="79"/>
      <c r="X249" s="79"/>
      <c r="Y249" s="79"/>
      <c r="Z249" s="79"/>
      <c r="AA249" s="79"/>
      <c r="AB249" s="79"/>
      <c r="AC249" s="79"/>
      <c r="AD249" s="79"/>
      <c r="AE249" s="79"/>
      <c r="AF249" s="79"/>
      <c r="AG249" s="79"/>
      <c r="AH249" s="79"/>
      <c r="AI249" s="79"/>
      <c r="AJ249" s="79"/>
      <c r="AK249" s="79"/>
      <c r="AL249" s="79"/>
      <c r="AM249" s="79"/>
      <c r="AN249" s="79"/>
      <c r="AO249" s="79"/>
      <c r="AP249" s="79"/>
      <c r="AQ249" s="24"/>
      <c r="AR249" s="24"/>
    </row>
    <row r="250" spans="1:44" ht="15" customHeight="1" x14ac:dyDescent="0.25">
      <c r="A250" s="39">
        <v>25</v>
      </c>
      <c r="B250" s="78" t="s">
        <v>110</v>
      </c>
      <c r="C250" s="78"/>
      <c r="D250" s="78"/>
      <c r="E250" s="78"/>
      <c r="F250" s="78"/>
      <c r="G250" s="78"/>
      <c r="H250" s="78"/>
      <c r="I250" s="78"/>
      <c r="J250" s="78"/>
      <c r="K250" s="78"/>
      <c r="L250" s="78"/>
      <c r="M250" s="78"/>
      <c r="N250" s="78"/>
      <c r="O250" s="78"/>
      <c r="P250" s="78"/>
      <c r="Q250" s="78"/>
      <c r="R250" s="78"/>
      <c r="S250" s="78"/>
      <c r="T250" s="78"/>
      <c r="U250" s="78"/>
      <c r="V250" s="78"/>
      <c r="W250" s="78"/>
      <c r="X250" s="78"/>
      <c r="Y250" s="78"/>
      <c r="Z250" s="78"/>
      <c r="AA250" s="78"/>
      <c r="AB250" s="78"/>
      <c r="AC250" s="78"/>
      <c r="AD250" s="78"/>
      <c r="AE250" s="78"/>
      <c r="AF250" s="78"/>
      <c r="AG250" s="78"/>
      <c r="AH250" s="78"/>
      <c r="AI250" s="78"/>
      <c r="AJ250" s="78"/>
      <c r="AK250" s="78"/>
      <c r="AL250" s="78"/>
      <c r="AM250" s="78"/>
      <c r="AN250" s="78"/>
      <c r="AO250" s="78"/>
      <c r="AP250" s="78"/>
      <c r="AQ250" s="24"/>
      <c r="AR250" s="24"/>
    </row>
    <row r="251" spans="1:44" ht="15" customHeight="1" x14ac:dyDescent="0.25">
      <c r="A251" s="39"/>
      <c r="B251" s="198" t="s">
        <v>111</v>
      </c>
      <c r="C251" s="198"/>
      <c r="D251" s="198"/>
      <c r="E251" s="198"/>
      <c r="F251" s="198"/>
      <c r="G251" s="198"/>
      <c r="H251" s="198"/>
      <c r="I251" s="198"/>
      <c r="J251" s="198"/>
      <c r="K251" s="198"/>
      <c r="L251" s="198"/>
      <c r="M251" s="198"/>
      <c r="N251" s="198"/>
      <c r="O251" s="198"/>
      <c r="P251" s="198"/>
      <c r="Q251" s="198"/>
      <c r="R251" s="198"/>
      <c r="S251" s="198"/>
      <c r="T251" s="198"/>
      <c r="U251" s="198"/>
      <c r="V251" s="198"/>
      <c r="W251" s="198"/>
      <c r="X251" s="198"/>
      <c r="Y251" s="198"/>
      <c r="Z251" s="198"/>
      <c r="AA251" s="198"/>
      <c r="AB251" s="198"/>
      <c r="AC251" s="198"/>
      <c r="AD251" s="198"/>
      <c r="AE251" s="198"/>
      <c r="AF251" s="198"/>
      <c r="AG251" s="198"/>
      <c r="AH251" s="198"/>
      <c r="AI251" s="198"/>
      <c r="AJ251" s="198"/>
      <c r="AK251" s="198"/>
      <c r="AL251" s="198"/>
      <c r="AM251" s="198"/>
      <c r="AN251" s="198"/>
      <c r="AO251" s="198"/>
      <c r="AP251" s="198"/>
      <c r="AQ251" s="24"/>
      <c r="AR251" s="24"/>
    </row>
    <row r="252" spans="1:44" ht="2.25" customHeight="1" x14ac:dyDescent="0.25">
      <c r="A252" s="39"/>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row>
    <row r="253" spans="1:44" ht="15" customHeight="1" x14ac:dyDescent="0.25">
      <c r="A253" s="39"/>
      <c r="B253" s="91"/>
      <c r="C253" s="190"/>
      <c r="D253" s="190"/>
      <c r="E253" s="190"/>
      <c r="F253" s="190"/>
      <c r="G253" s="190"/>
      <c r="H253" s="190"/>
      <c r="I253" s="190"/>
      <c r="J253" s="190"/>
      <c r="K253" s="190"/>
      <c r="L253" s="190"/>
      <c r="M253" s="190"/>
      <c r="N253" s="190"/>
      <c r="O253" s="190"/>
      <c r="P253" s="190"/>
      <c r="Q253" s="190"/>
      <c r="R253" s="190"/>
      <c r="S253" s="190"/>
      <c r="T253" s="190"/>
      <c r="U253" s="190"/>
      <c r="V253" s="190"/>
      <c r="W253" s="190"/>
      <c r="X253" s="190"/>
      <c r="Y253" s="190"/>
      <c r="Z253" s="190"/>
      <c r="AA253" s="190"/>
      <c r="AB253" s="190"/>
      <c r="AC253" s="190"/>
      <c r="AD253" s="190"/>
      <c r="AE253" s="190"/>
      <c r="AF253" s="190"/>
      <c r="AG253" s="190"/>
      <c r="AH253" s="190"/>
      <c r="AI253" s="190"/>
      <c r="AJ253" s="190"/>
      <c r="AK253" s="190"/>
      <c r="AL253" s="190"/>
      <c r="AM253" s="190"/>
      <c r="AN253" s="190"/>
      <c r="AO253" s="190"/>
      <c r="AP253" s="191"/>
      <c r="AQ253" s="24"/>
      <c r="AR253" s="24"/>
    </row>
    <row r="254" spans="1:44" ht="15" customHeight="1" x14ac:dyDescent="0.25">
      <c r="A254" s="39"/>
      <c r="B254" s="192"/>
      <c r="C254" s="193"/>
      <c r="D254" s="193"/>
      <c r="E254" s="193"/>
      <c r="F254" s="193"/>
      <c r="G254" s="193"/>
      <c r="H254" s="193"/>
      <c r="I254" s="193"/>
      <c r="J254" s="193"/>
      <c r="K254" s="193"/>
      <c r="L254" s="193"/>
      <c r="M254" s="193"/>
      <c r="N254" s="193"/>
      <c r="O254" s="193"/>
      <c r="P254" s="193"/>
      <c r="Q254" s="193"/>
      <c r="R254" s="193"/>
      <c r="S254" s="193"/>
      <c r="T254" s="193"/>
      <c r="U254" s="193"/>
      <c r="V254" s="193"/>
      <c r="W254" s="193"/>
      <c r="X254" s="193"/>
      <c r="Y254" s="193"/>
      <c r="Z254" s="193"/>
      <c r="AA254" s="193"/>
      <c r="AB254" s="193"/>
      <c r="AC254" s="193"/>
      <c r="AD254" s="193"/>
      <c r="AE254" s="193"/>
      <c r="AF254" s="193"/>
      <c r="AG254" s="193"/>
      <c r="AH254" s="193"/>
      <c r="AI254" s="193"/>
      <c r="AJ254" s="193"/>
      <c r="AK254" s="193"/>
      <c r="AL254" s="193"/>
      <c r="AM254" s="193"/>
      <c r="AN254" s="193"/>
      <c r="AO254" s="193"/>
      <c r="AP254" s="194"/>
      <c r="AQ254" s="24"/>
      <c r="AR254" s="24"/>
    </row>
    <row r="255" spans="1:44" ht="15" customHeight="1" x14ac:dyDescent="0.25">
      <c r="A255" s="39"/>
      <c r="B255" s="192"/>
      <c r="C255" s="193"/>
      <c r="D255" s="193"/>
      <c r="E255" s="193"/>
      <c r="F255" s="193"/>
      <c r="G255" s="193"/>
      <c r="H255" s="193"/>
      <c r="I255" s="193"/>
      <c r="J255" s="193"/>
      <c r="K255" s="193"/>
      <c r="L255" s="193"/>
      <c r="M255" s="193"/>
      <c r="N255" s="193"/>
      <c r="O255" s="193"/>
      <c r="P255" s="193"/>
      <c r="Q255" s="193"/>
      <c r="R255" s="193"/>
      <c r="S255" s="193"/>
      <c r="T255" s="193"/>
      <c r="U255" s="193"/>
      <c r="V255" s="193"/>
      <c r="W255" s="193"/>
      <c r="X255" s="193"/>
      <c r="Y255" s="193"/>
      <c r="Z255" s="193"/>
      <c r="AA255" s="193"/>
      <c r="AB255" s="193"/>
      <c r="AC255" s="193"/>
      <c r="AD255" s="193"/>
      <c r="AE255" s="193"/>
      <c r="AF255" s="193"/>
      <c r="AG255" s="193"/>
      <c r="AH255" s="193"/>
      <c r="AI255" s="193"/>
      <c r="AJ255" s="193"/>
      <c r="AK255" s="193"/>
      <c r="AL255" s="193"/>
      <c r="AM255" s="193"/>
      <c r="AN255" s="193"/>
      <c r="AO255" s="193"/>
      <c r="AP255" s="194"/>
      <c r="AQ255" s="24"/>
      <c r="AR255" s="24"/>
    </row>
    <row r="256" spans="1:44" ht="15" customHeight="1" x14ac:dyDescent="0.25">
      <c r="A256" s="39"/>
      <c r="B256" s="192"/>
      <c r="C256" s="193"/>
      <c r="D256" s="193"/>
      <c r="E256" s="193"/>
      <c r="F256" s="193"/>
      <c r="G256" s="193"/>
      <c r="H256" s="193"/>
      <c r="I256" s="193"/>
      <c r="J256" s="193"/>
      <c r="K256" s="193"/>
      <c r="L256" s="193"/>
      <c r="M256" s="193"/>
      <c r="N256" s="193"/>
      <c r="O256" s="193"/>
      <c r="P256" s="193"/>
      <c r="Q256" s="193"/>
      <c r="R256" s="193"/>
      <c r="S256" s="193"/>
      <c r="T256" s="193"/>
      <c r="U256" s="193"/>
      <c r="V256" s="193"/>
      <c r="W256" s="193"/>
      <c r="X256" s="193"/>
      <c r="Y256" s="193"/>
      <c r="Z256" s="193"/>
      <c r="AA256" s="193"/>
      <c r="AB256" s="193"/>
      <c r="AC256" s="193"/>
      <c r="AD256" s="193"/>
      <c r="AE256" s="193"/>
      <c r="AF256" s="193"/>
      <c r="AG256" s="193"/>
      <c r="AH256" s="193"/>
      <c r="AI256" s="193"/>
      <c r="AJ256" s="193"/>
      <c r="AK256" s="193"/>
      <c r="AL256" s="193"/>
      <c r="AM256" s="193"/>
      <c r="AN256" s="193"/>
      <c r="AO256" s="193"/>
      <c r="AP256" s="194"/>
      <c r="AQ256" s="24"/>
      <c r="AR256" s="24"/>
    </row>
    <row r="257" spans="1:44" ht="15" customHeight="1" x14ac:dyDescent="0.25">
      <c r="A257" s="39"/>
      <c r="B257" s="192"/>
      <c r="C257" s="193"/>
      <c r="D257" s="193"/>
      <c r="E257" s="193"/>
      <c r="F257" s="193"/>
      <c r="G257" s="193"/>
      <c r="H257" s="193"/>
      <c r="I257" s="193"/>
      <c r="J257" s="193"/>
      <c r="K257" s="193"/>
      <c r="L257" s="193"/>
      <c r="M257" s="193"/>
      <c r="N257" s="193"/>
      <c r="O257" s="193"/>
      <c r="P257" s="193"/>
      <c r="Q257" s="193"/>
      <c r="R257" s="193"/>
      <c r="S257" s="193"/>
      <c r="T257" s="193"/>
      <c r="U257" s="193"/>
      <c r="V257" s="193"/>
      <c r="W257" s="193"/>
      <c r="X257" s="193"/>
      <c r="Y257" s="193"/>
      <c r="Z257" s="193"/>
      <c r="AA257" s="193"/>
      <c r="AB257" s="193"/>
      <c r="AC257" s="193"/>
      <c r="AD257" s="193"/>
      <c r="AE257" s="193"/>
      <c r="AF257" s="193"/>
      <c r="AG257" s="193"/>
      <c r="AH257" s="193"/>
      <c r="AI257" s="193"/>
      <c r="AJ257" s="193"/>
      <c r="AK257" s="193"/>
      <c r="AL257" s="193"/>
      <c r="AM257" s="193"/>
      <c r="AN257" s="193"/>
      <c r="AO257" s="193"/>
      <c r="AP257" s="194"/>
      <c r="AQ257" s="24"/>
      <c r="AR257" s="24"/>
    </row>
    <row r="258" spans="1:44" ht="15" customHeight="1" x14ac:dyDescent="0.25">
      <c r="A258" s="39"/>
      <c r="B258" s="192"/>
      <c r="C258" s="193"/>
      <c r="D258" s="193"/>
      <c r="E258" s="193"/>
      <c r="F258" s="193"/>
      <c r="G258" s="193"/>
      <c r="H258" s="193"/>
      <c r="I258" s="193"/>
      <c r="J258" s="193"/>
      <c r="K258" s="193"/>
      <c r="L258" s="193"/>
      <c r="M258" s="193"/>
      <c r="N258" s="193"/>
      <c r="O258" s="193"/>
      <c r="P258" s="193"/>
      <c r="Q258" s="193"/>
      <c r="R258" s="193"/>
      <c r="S258" s="193"/>
      <c r="T258" s="193"/>
      <c r="U258" s="193"/>
      <c r="V258" s="193"/>
      <c r="W258" s="193"/>
      <c r="X258" s="193"/>
      <c r="Y258" s="193"/>
      <c r="Z258" s="193"/>
      <c r="AA258" s="193"/>
      <c r="AB258" s="193"/>
      <c r="AC258" s="193"/>
      <c r="AD258" s="193"/>
      <c r="AE258" s="193"/>
      <c r="AF258" s="193"/>
      <c r="AG258" s="193"/>
      <c r="AH258" s="193"/>
      <c r="AI258" s="193"/>
      <c r="AJ258" s="193"/>
      <c r="AK258" s="193"/>
      <c r="AL258" s="193"/>
      <c r="AM258" s="193"/>
      <c r="AN258" s="193"/>
      <c r="AO258" s="193"/>
      <c r="AP258" s="194"/>
      <c r="AQ258" s="24"/>
      <c r="AR258" s="24"/>
    </row>
    <row r="259" spans="1:44" ht="15" customHeight="1" x14ac:dyDescent="0.25">
      <c r="A259" s="39"/>
      <c r="B259" s="192"/>
      <c r="C259" s="193"/>
      <c r="D259" s="193"/>
      <c r="E259" s="193"/>
      <c r="F259" s="193"/>
      <c r="G259" s="193"/>
      <c r="H259" s="193"/>
      <c r="I259" s="193"/>
      <c r="J259" s="193"/>
      <c r="K259" s="193"/>
      <c r="L259" s="193"/>
      <c r="M259" s="193"/>
      <c r="N259" s="193"/>
      <c r="O259" s="193"/>
      <c r="P259" s="193"/>
      <c r="Q259" s="193"/>
      <c r="R259" s="193"/>
      <c r="S259" s="193"/>
      <c r="T259" s="193"/>
      <c r="U259" s="193"/>
      <c r="V259" s="193"/>
      <c r="W259" s="193"/>
      <c r="X259" s="193"/>
      <c r="Y259" s="193"/>
      <c r="Z259" s="193"/>
      <c r="AA259" s="193"/>
      <c r="AB259" s="193"/>
      <c r="AC259" s="193"/>
      <c r="AD259" s="193"/>
      <c r="AE259" s="193"/>
      <c r="AF259" s="193"/>
      <c r="AG259" s="193"/>
      <c r="AH259" s="193"/>
      <c r="AI259" s="193"/>
      <c r="AJ259" s="193"/>
      <c r="AK259" s="193"/>
      <c r="AL259" s="193"/>
      <c r="AM259" s="193"/>
      <c r="AN259" s="193"/>
      <c r="AO259" s="193"/>
      <c r="AP259" s="194"/>
      <c r="AQ259" s="24"/>
      <c r="AR259" s="24"/>
    </row>
    <row r="260" spans="1:44" ht="15" customHeight="1" x14ac:dyDescent="0.25">
      <c r="A260" s="39"/>
      <c r="B260" s="192"/>
      <c r="C260" s="193"/>
      <c r="D260" s="193"/>
      <c r="E260" s="193"/>
      <c r="F260" s="193"/>
      <c r="G260" s="193"/>
      <c r="H260" s="193"/>
      <c r="I260" s="193"/>
      <c r="J260" s="193"/>
      <c r="K260" s="193"/>
      <c r="L260" s="193"/>
      <c r="M260" s="193"/>
      <c r="N260" s="193"/>
      <c r="O260" s="193"/>
      <c r="P260" s="193"/>
      <c r="Q260" s="193"/>
      <c r="R260" s="193"/>
      <c r="S260" s="193"/>
      <c r="T260" s="193"/>
      <c r="U260" s="193"/>
      <c r="V260" s="193"/>
      <c r="W260" s="193"/>
      <c r="X260" s="193"/>
      <c r="Y260" s="193"/>
      <c r="Z260" s="193"/>
      <c r="AA260" s="193"/>
      <c r="AB260" s="193"/>
      <c r="AC260" s="193"/>
      <c r="AD260" s="193"/>
      <c r="AE260" s="193"/>
      <c r="AF260" s="193"/>
      <c r="AG260" s="193"/>
      <c r="AH260" s="193"/>
      <c r="AI260" s="193"/>
      <c r="AJ260" s="193"/>
      <c r="AK260" s="193"/>
      <c r="AL260" s="193"/>
      <c r="AM260" s="193"/>
      <c r="AN260" s="193"/>
      <c r="AO260" s="193"/>
      <c r="AP260" s="194"/>
      <c r="AQ260" s="24"/>
      <c r="AR260" s="24"/>
    </row>
    <row r="261" spans="1:44" ht="15" customHeight="1" x14ac:dyDescent="0.25">
      <c r="A261" s="39"/>
      <c r="B261" s="192"/>
      <c r="C261" s="193"/>
      <c r="D261" s="193"/>
      <c r="E261" s="193"/>
      <c r="F261" s="193"/>
      <c r="G261" s="193"/>
      <c r="H261" s="193"/>
      <c r="I261" s="193"/>
      <c r="J261" s="193"/>
      <c r="K261" s="193"/>
      <c r="L261" s="193"/>
      <c r="M261" s="193"/>
      <c r="N261" s="193"/>
      <c r="O261" s="193"/>
      <c r="P261" s="193"/>
      <c r="Q261" s="193"/>
      <c r="R261" s="193"/>
      <c r="S261" s="193"/>
      <c r="T261" s="193"/>
      <c r="U261" s="193"/>
      <c r="V261" s="193"/>
      <c r="W261" s="193"/>
      <c r="X261" s="193"/>
      <c r="Y261" s="193"/>
      <c r="Z261" s="193"/>
      <c r="AA261" s="193"/>
      <c r="AB261" s="193"/>
      <c r="AC261" s="193"/>
      <c r="AD261" s="193"/>
      <c r="AE261" s="193"/>
      <c r="AF261" s="193"/>
      <c r="AG261" s="193"/>
      <c r="AH261" s="193"/>
      <c r="AI261" s="193"/>
      <c r="AJ261" s="193"/>
      <c r="AK261" s="193"/>
      <c r="AL261" s="193"/>
      <c r="AM261" s="193"/>
      <c r="AN261" s="193"/>
      <c r="AO261" s="193"/>
      <c r="AP261" s="194"/>
      <c r="AQ261" s="24"/>
      <c r="AR261" s="24"/>
    </row>
    <row r="262" spans="1:44" ht="15" customHeight="1" x14ac:dyDescent="0.25">
      <c r="A262" s="39"/>
      <c r="B262" s="192"/>
      <c r="C262" s="193"/>
      <c r="D262" s="193"/>
      <c r="E262" s="193"/>
      <c r="F262" s="193"/>
      <c r="G262" s="193"/>
      <c r="H262" s="193"/>
      <c r="I262" s="193"/>
      <c r="J262" s="193"/>
      <c r="K262" s="193"/>
      <c r="L262" s="193"/>
      <c r="M262" s="193"/>
      <c r="N262" s="193"/>
      <c r="O262" s="193"/>
      <c r="P262" s="193"/>
      <c r="Q262" s="193"/>
      <c r="R262" s="193"/>
      <c r="S262" s="193"/>
      <c r="T262" s="193"/>
      <c r="U262" s="193"/>
      <c r="V262" s="193"/>
      <c r="W262" s="193"/>
      <c r="X262" s="193"/>
      <c r="Y262" s="193"/>
      <c r="Z262" s="193"/>
      <c r="AA262" s="193"/>
      <c r="AB262" s="193"/>
      <c r="AC262" s="193"/>
      <c r="AD262" s="193"/>
      <c r="AE262" s="193"/>
      <c r="AF262" s="193"/>
      <c r="AG262" s="193"/>
      <c r="AH262" s="193"/>
      <c r="AI262" s="193"/>
      <c r="AJ262" s="193"/>
      <c r="AK262" s="193"/>
      <c r="AL262" s="193"/>
      <c r="AM262" s="193"/>
      <c r="AN262" s="193"/>
      <c r="AO262" s="193"/>
      <c r="AP262" s="194"/>
      <c r="AQ262" s="24"/>
      <c r="AR262" s="24"/>
    </row>
    <row r="263" spans="1:44" ht="15" customHeight="1" x14ac:dyDescent="0.25">
      <c r="A263" s="39"/>
      <c r="B263" s="192"/>
      <c r="C263" s="193"/>
      <c r="D263" s="193"/>
      <c r="E263" s="193"/>
      <c r="F263" s="193"/>
      <c r="G263" s="193"/>
      <c r="H263" s="193"/>
      <c r="I263" s="193"/>
      <c r="J263" s="193"/>
      <c r="K263" s="193"/>
      <c r="L263" s="193"/>
      <c r="M263" s="193"/>
      <c r="N263" s="193"/>
      <c r="O263" s="193"/>
      <c r="P263" s="193"/>
      <c r="Q263" s="193"/>
      <c r="R263" s="193"/>
      <c r="S263" s="193"/>
      <c r="T263" s="193"/>
      <c r="U263" s="193"/>
      <c r="V263" s="193"/>
      <c r="W263" s="193"/>
      <c r="X263" s="193"/>
      <c r="Y263" s="193"/>
      <c r="Z263" s="193"/>
      <c r="AA263" s="193"/>
      <c r="AB263" s="193"/>
      <c r="AC263" s="193"/>
      <c r="AD263" s="193"/>
      <c r="AE263" s="193"/>
      <c r="AF263" s="193"/>
      <c r="AG263" s="193"/>
      <c r="AH263" s="193"/>
      <c r="AI263" s="193"/>
      <c r="AJ263" s="193"/>
      <c r="AK263" s="193"/>
      <c r="AL263" s="193"/>
      <c r="AM263" s="193"/>
      <c r="AN263" s="193"/>
      <c r="AO263" s="193"/>
      <c r="AP263" s="194"/>
      <c r="AQ263" s="24"/>
      <c r="AR263" s="24"/>
    </row>
    <row r="264" spans="1:44" ht="15" customHeight="1" x14ac:dyDescent="0.25">
      <c r="A264" s="39"/>
      <c r="B264" s="192"/>
      <c r="C264" s="193"/>
      <c r="D264" s="193"/>
      <c r="E264" s="193"/>
      <c r="F264" s="193"/>
      <c r="G264" s="193"/>
      <c r="H264" s="193"/>
      <c r="I264" s="193"/>
      <c r="J264" s="193"/>
      <c r="K264" s="193"/>
      <c r="L264" s="193"/>
      <c r="M264" s="193"/>
      <c r="N264" s="193"/>
      <c r="O264" s="193"/>
      <c r="P264" s="193"/>
      <c r="Q264" s="193"/>
      <c r="R264" s="193"/>
      <c r="S264" s="193"/>
      <c r="T264" s="193"/>
      <c r="U264" s="193"/>
      <c r="V264" s="193"/>
      <c r="W264" s="193"/>
      <c r="X264" s="193"/>
      <c r="Y264" s="193"/>
      <c r="Z264" s="193"/>
      <c r="AA264" s="193"/>
      <c r="AB264" s="193"/>
      <c r="AC264" s="193"/>
      <c r="AD264" s="193"/>
      <c r="AE264" s="193"/>
      <c r="AF264" s="193"/>
      <c r="AG264" s="193"/>
      <c r="AH264" s="193"/>
      <c r="AI264" s="193"/>
      <c r="AJ264" s="193"/>
      <c r="AK264" s="193"/>
      <c r="AL264" s="193"/>
      <c r="AM264" s="193"/>
      <c r="AN264" s="193"/>
      <c r="AO264" s="193"/>
      <c r="AP264" s="194"/>
      <c r="AQ264" s="24"/>
      <c r="AR264" s="24"/>
    </row>
    <row r="265" spans="1:44" ht="15" customHeight="1" x14ac:dyDescent="0.25">
      <c r="A265" s="39"/>
      <c r="B265" s="192"/>
      <c r="C265" s="193"/>
      <c r="D265" s="193"/>
      <c r="E265" s="193"/>
      <c r="F265" s="193"/>
      <c r="G265" s="193"/>
      <c r="H265" s="193"/>
      <c r="I265" s="193"/>
      <c r="J265" s="193"/>
      <c r="K265" s="193"/>
      <c r="L265" s="193"/>
      <c r="M265" s="193"/>
      <c r="N265" s="193"/>
      <c r="O265" s="193"/>
      <c r="P265" s="193"/>
      <c r="Q265" s="193"/>
      <c r="R265" s="193"/>
      <c r="S265" s="193"/>
      <c r="T265" s="193"/>
      <c r="U265" s="193"/>
      <c r="V265" s="193"/>
      <c r="W265" s="193"/>
      <c r="X265" s="193"/>
      <c r="Y265" s="193"/>
      <c r="Z265" s="193"/>
      <c r="AA265" s="193"/>
      <c r="AB265" s="193"/>
      <c r="AC265" s="193"/>
      <c r="AD265" s="193"/>
      <c r="AE265" s="193"/>
      <c r="AF265" s="193"/>
      <c r="AG265" s="193"/>
      <c r="AH265" s="193"/>
      <c r="AI265" s="193"/>
      <c r="AJ265" s="193"/>
      <c r="AK265" s="193"/>
      <c r="AL265" s="193"/>
      <c r="AM265" s="193"/>
      <c r="AN265" s="193"/>
      <c r="AO265" s="193"/>
      <c r="AP265" s="194"/>
      <c r="AQ265" s="24"/>
      <c r="AR265" s="24"/>
    </row>
    <row r="266" spans="1:44" ht="15" customHeight="1" x14ac:dyDescent="0.25">
      <c r="A266" s="39"/>
      <c r="B266" s="195"/>
      <c r="C266" s="196"/>
      <c r="D266" s="196"/>
      <c r="E266" s="196"/>
      <c r="F266" s="196"/>
      <c r="G266" s="196"/>
      <c r="H266" s="196"/>
      <c r="I266" s="196"/>
      <c r="J266" s="196"/>
      <c r="K266" s="196"/>
      <c r="L266" s="196"/>
      <c r="M266" s="196"/>
      <c r="N266" s="196"/>
      <c r="O266" s="196"/>
      <c r="P266" s="196"/>
      <c r="Q266" s="196"/>
      <c r="R266" s="196"/>
      <c r="S266" s="196"/>
      <c r="T266" s="196"/>
      <c r="U266" s="196"/>
      <c r="V266" s="196"/>
      <c r="W266" s="196"/>
      <c r="X266" s="196"/>
      <c r="Y266" s="196"/>
      <c r="Z266" s="196"/>
      <c r="AA266" s="196"/>
      <c r="AB266" s="196"/>
      <c r="AC266" s="196"/>
      <c r="AD266" s="196"/>
      <c r="AE266" s="196"/>
      <c r="AF266" s="196"/>
      <c r="AG266" s="196"/>
      <c r="AH266" s="196"/>
      <c r="AI266" s="196"/>
      <c r="AJ266" s="196"/>
      <c r="AK266" s="196"/>
      <c r="AL266" s="196"/>
      <c r="AM266" s="196"/>
      <c r="AN266" s="196"/>
      <c r="AO266" s="196"/>
      <c r="AP266" s="197"/>
      <c r="AQ266" s="24"/>
      <c r="AR266" s="24"/>
    </row>
    <row r="267" spans="1:44" ht="15" customHeight="1" x14ac:dyDescent="0.25">
      <c r="A267" s="39"/>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row>
    <row r="268" spans="1:44" ht="15" customHeight="1" x14ac:dyDescent="0.25">
      <c r="A268" s="39">
        <v>26</v>
      </c>
      <c r="B268" s="199" t="s">
        <v>112</v>
      </c>
      <c r="C268" s="199"/>
      <c r="D268" s="199"/>
      <c r="E268" s="199"/>
      <c r="F268" s="199"/>
      <c r="G268" s="199"/>
      <c r="H268" s="199"/>
      <c r="I268" s="199"/>
      <c r="J268" s="199"/>
      <c r="K268" s="199"/>
      <c r="L268" s="199"/>
      <c r="M268" s="199"/>
      <c r="N268" s="199"/>
      <c r="O268" s="199"/>
      <c r="P268" s="199"/>
      <c r="Q268" s="199"/>
      <c r="R268" s="199"/>
      <c r="S268" s="199"/>
      <c r="T268" s="199"/>
      <c r="U268" s="199"/>
      <c r="V268" s="199"/>
      <c r="W268" s="199"/>
      <c r="X268" s="199"/>
      <c r="Y268" s="199"/>
      <c r="Z268" s="199"/>
      <c r="AA268" s="199"/>
      <c r="AB268" s="199"/>
      <c r="AC268" s="199"/>
      <c r="AD268" s="199"/>
      <c r="AE268" s="199"/>
      <c r="AF268" s="199"/>
      <c r="AG268" s="199"/>
      <c r="AH268" s="199"/>
      <c r="AI268" s="199"/>
      <c r="AJ268" s="199"/>
      <c r="AK268" s="199"/>
      <c r="AL268" s="199"/>
      <c r="AM268" s="199"/>
      <c r="AN268" s="199"/>
      <c r="AO268" s="199"/>
      <c r="AP268" s="199"/>
      <c r="AQ268" s="24"/>
      <c r="AR268" s="24"/>
    </row>
    <row r="269" spans="1:44" ht="2.25" customHeight="1" x14ac:dyDescent="0.25">
      <c r="A269" s="39"/>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row>
    <row r="270" spans="1:44" ht="15" customHeight="1" x14ac:dyDescent="0.25">
      <c r="A270" s="39"/>
      <c r="B270" s="84" t="s">
        <v>64</v>
      </c>
      <c r="C270" s="84"/>
      <c r="D270" s="200"/>
      <c r="E270" s="51"/>
      <c r="F270" s="51"/>
      <c r="G270" s="29"/>
      <c r="H270" s="84" t="s">
        <v>65</v>
      </c>
      <c r="I270" s="200"/>
      <c r="J270" s="51"/>
      <c r="K270" s="51"/>
      <c r="L270" s="51"/>
      <c r="M270" s="50"/>
      <c r="N270" s="18"/>
      <c r="O270" s="18"/>
      <c r="P270" s="18"/>
      <c r="Q270" s="18"/>
      <c r="R270" s="18"/>
      <c r="S270" s="18"/>
      <c r="T270" s="18"/>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row>
    <row r="271" spans="1:44" ht="15" customHeight="1" x14ac:dyDescent="0.25">
      <c r="A271" s="39"/>
      <c r="B271" s="24"/>
      <c r="C271" s="24"/>
      <c r="D271" s="29"/>
      <c r="E271" s="18"/>
      <c r="F271" s="18"/>
      <c r="G271" s="29"/>
      <c r="H271" s="24"/>
      <c r="I271" s="29"/>
      <c r="J271" s="19"/>
      <c r="K271" s="19"/>
      <c r="L271" s="19"/>
      <c r="M271" s="18"/>
      <c r="N271" s="18"/>
      <c r="O271" s="18"/>
      <c r="P271" s="18"/>
      <c r="Q271" s="18"/>
      <c r="R271" s="18"/>
      <c r="S271" s="18"/>
      <c r="T271" s="18"/>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row>
    <row r="272" spans="1:44" ht="15" customHeight="1" x14ac:dyDescent="0.25">
      <c r="A272" s="39">
        <v>27</v>
      </c>
      <c r="B272" s="180" t="s">
        <v>113</v>
      </c>
      <c r="C272" s="180"/>
      <c r="D272" s="180"/>
      <c r="E272" s="180"/>
      <c r="F272" s="180"/>
      <c r="G272" s="180"/>
      <c r="H272" s="180"/>
      <c r="I272" s="180"/>
      <c r="J272" s="180"/>
      <c r="K272" s="180"/>
      <c r="L272" s="180"/>
      <c r="M272" s="180"/>
      <c r="N272" s="180"/>
      <c r="O272" s="180"/>
      <c r="P272" s="180"/>
      <c r="Q272" s="180"/>
      <c r="R272" s="180"/>
      <c r="S272" s="180"/>
      <c r="T272" s="180"/>
      <c r="U272" s="180"/>
      <c r="V272" s="180"/>
      <c r="W272" s="180"/>
      <c r="X272" s="180"/>
      <c r="Y272" s="180"/>
      <c r="Z272" s="180"/>
      <c r="AA272" s="180"/>
      <c r="AB272" s="180"/>
      <c r="AC272" s="180"/>
      <c r="AD272" s="180"/>
      <c r="AE272" s="180"/>
      <c r="AF272" s="180"/>
      <c r="AG272" s="180"/>
      <c r="AH272" s="180"/>
      <c r="AI272" s="180"/>
      <c r="AJ272" s="180"/>
      <c r="AK272" s="180"/>
      <c r="AL272" s="180"/>
      <c r="AM272" s="180"/>
      <c r="AN272" s="180"/>
      <c r="AO272" s="180"/>
      <c r="AP272" s="180"/>
      <c r="AQ272" s="24"/>
      <c r="AR272" s="24"/>
    </row>
    <row r="273" spans="1:44" ht="2.25" customHeight="1" x14ac:dyDescent="0.25">
      <c r="A273" s="39"/>
      <c r="B273" s="24"/>
      <c r="C273" s="24"/>
      <c r="D273" s="29"/>
      <c r="E273" s="18"/>
      <c r="F273" s="18"/>
      <c r="G273" s="29"/>
      <c r="H273" s="24"/>
      <c r="I273" s="29"/>
      <c r="J273" s="19"/>
      <c r="K273" s="19"/>
      <c r="L273" s="19"/>
      <c r="M273" s="18"/>
      <c r="N273" s="18"/>
      <c r="O273" s="18"/>
      <c r="P273" s="18"/>
      <c r="Q273" s="18"/>
      <c r="R273" s="18"/>
      <c r="S273" s="18"/>
      <c r="T273" s="18"/>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row>
    <row r="274" spans="1:44" ht="15" customHeight="1" x14ac:dyDescent="0.25">
      <c r="A274" s="39"/>
      <c r="B274" s="198" t="s">
        <v>114</v>
      </c>
      <c r="C274" s="175"/>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24"/>
      <c r="AR274" s="24"/>
    </row>
    <row r="275" spans="1:44" ht="2.25" customHeight="1" x14ac:dyDescent="0.25">
      <c r="A275" s="39"/>
      <c r="B275" s="24"/>
      <c r="C275" s="24"/>
      <c r="D275" s="29"/>
      <c r="E275" s="18"/>
      <c r="F275" s="18"/>
      <c r="G275" s="29"/>
      <c r="H275" s="24"/>
      <c r="I275" s="29"/>
      <c r="J275" s="19"/>
      <c r="K275" s="19"/>
      <c r="L275" s="19"/>
      <c r="M275" s="18"/>
      <c r="N275" s="18"/>
      <c r="O275" s="18"/>
      <c r="P275" s="18"/>
      <c r="Q275" s="18"/>
      <c r="R275" s="18"/>
      <c r="S275" s="18"/>
      <c r="T275" s="18"/>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row>
    <row r="276" spans="1:44" ht="15" customHeight="1" x14ac:dyDescent="0.25">
      <c r="A276" s="39"/>
      <c r="B276" s="201"/>
      <c r="C276" s="201"/>
      <c r="D276" s="24"/>
      <c r="E276" s="202" t="s">
        <v>115</v>
      </c>
      <c r="F276" s="202"/>
      <c r="G276" s="202"/>
      <c r="H276" s="202"/>
      <c r="I276" s="202"/>
      <c r="J276" s="19"/>
      <c r="K276" s="19"/>
      <c r="L276" s="19"/>
      <c r="M276" s="18"/>
      <c r="N276" s="18"/>
      <c r="O276" s="18"/>
      <c r="P276" s="18"/>
      <c r="Q276" s="18"/>
      <c r="R276" s="18"/>
      <c r="S276" s="18"/>
      <c r="T276" s="18"/>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row>
    <row r="277" spans="1:44" ht="15" customHeight="1" x14ac:dyDescent="0.25">
      <c r="A277" s="39"/>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row>
    <row r="278" spans="1:44" ht="15" customHeight="1" x14ac:dyDescent="0.25">
      <c r="A278" s="39">
        <v>28</v>
      </c>
      <c r="B278" s="203" t="s">
        <v>116</v>
      </c>
      <c r="C278" s="204"/>
      <c r="D278" s="204"/>
      <c r="E278" s="204"/>
      <c r="F278" s="204"/>
      <c r="G278" s="204"/>
      <c r="H278" s="204"/>
      <c r="I278" s="204"/>
      <c r="J278" s="204"/>
      <c r="K278" s="204"/>
      <c r="L278" s="204"/>
      <c r="M278" s="204"/>
      <c r="N278" s="204"/>
      <c r="O278" s="204"/>
      <c r="P278" s="204"/>
      <c r="Q278" s="204"/>
      <c r="R278" s="204"/>
      <c r="S278" s="204"/>
      <c r="T278" s="204"/>
      <c r="U278" s="204"/>
      <c r="V278" s="204"/>
      <c r="W278" s="204"/>
      <c r="X278" s="204"/>
      <c r="Y278" s="204"/>
      <c r="Z278" s="204"/>
      <c r="AA278" s="204"/>
      <c r="AB278" s="204"/>
      <c r="AC278" s="204"/>
      <c r="AD278" s="204"/>
      <c r="AE278" s="204"/>
      <c r="AF278" s="204"/>
      <c r="AG278" s="204"/>
      <c r="AH278" s="204"/>
      <c r="AI278" s="204"/>
      <c r="AJ278" s="204"/>
      <c r="AK278" s="204"/>
      <c r="AL278" s="204"/>
      <c r="AM278" s="204"/>
      <c r="AN278" s="204"/>
      <c r="AO278" s="204"/>
      <c r="AP278" s="204"/>
      <c r="AQ278" s="24"/>
      <c r="AR278" s="24"/>
    </row>
    <row r="279" spans="1:44" ht="2.25" customHeight="1" x14ac:dyDescent="0.25">
      <c r="A279" s="39"/>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row>
    <row r="280" spans="1:44" ht="15" customHeight="1" x14ac:dyDescent="0.25">
      <c r="A280" s="39"/>
      <c r="B280" s="24"/>
      <c r="C280" s="41" t="s">
        <v>117</v>
      </c>
      <c r="D280" s="41"/>
      <c r="E280" s="41"/>
      <c r="F280" s="41"/>
      <c r="G280" s="41"/>
      <c r="H280" s="41"/>
      <c r="I280" s="41"/>
      <c r="J280" s="41"/>
      <c r="K280" s="41"/>
      <c r="L280" s="41"/>
      <c r="M280" s="41"/>
      <c r="N280" s="41"/>
      <c r="O280" s="41"/>
      <c r="P280" s="41"/>
      <c r="Q280" s="41"/>
      <c r="R280" s="41"/>
      <c r="S280" s="41"/>
      <c r="T280" s="41"/>
      <c r="U280" s="41"/>
      <c r="V280" s="41"/>
      <c r="W280" s="109"/>
      <c r="X280" s="110"/>
      <c r="Y280" s="110"/>
      <c r="Z280" s="110"/>
      <c r="AA280" s="110"/>
      <c r="AB280" s="110"/>
      <c r="AC280" s="110"/>
      <c r="AD280" s="110"/>
      <c r="AE280" s="111"/>
      <c r="AF280" s="84" t="s">
        <v>118</v>
      </c>
      <c r="AG280" s="84"/>
      <c r="AH280" s="24"/>
      <c r="AI280" s="24"/>
      <c r="AJ280" s="24"/>
      <c r="AK280" s="24"/>
      <c r="AL280" s="24"/>
      <c r="AM280" s="24"/>
      <c r="AN280" s="24"/>
      <c r="AO280" s="24"/>
      <c r="AP280" s="24"/>
      <c r="AQ280" s="24"/>
      <c r="AR280" s="24"/>
    </row>
    <row r="281" spans="1:44" ht="2.25" customHeight="1" x14ac:dyDescent="0.25">
      <c r="A281" s="39"/>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row>
    <row r="282" spans="1:44" ht="15" customHeight="1" x14ac:dyDescent="0.25">
      <c r="A282" s="39"/>
      <c r="B282" s="90" t="s">
        <v>119</v>
      </c>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c r="AG282" s="90"/>
      <c r="AH282" s="90"/>
      <c r="AI282" s="90"/>
      <c r="AJ282" s="90"/>
      <c r="AK282" s="90"/>
      <c r="AL282" s="90"/>
      <c r="AM282" s="90"/>
      <c r="AN282" s="90"/>
      <c r="AO282" s="90"/>
      <c r="AP282" s="90"/>
      <c r="AQ282" s="24"/>
      <c r="AR282" s="24"/>
    </row>
    <row r="283" spans="1:44" ht="2.25" customHeight="1" x14ac:dyDescent="0.25">
      <c r="A283" s="39"/>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row>
    <row r="284" spans="1:44" ht="15" customHeight="1" x14ac:dyDescent="0.25">
      <c r="A284" s="39"/>
      <c r="B284" s="24"/>
      <c r="C284" s="84" t="s">
        <v>41</v>
      </c>
      <c r="D284" s="84"/>
      <c r="E284" s="84"/>
      <c r="F284" s="84"/>
      <c r="G284" s="84"/>
      <c r="H284" s="84"/>
      <c r="I284" s="84"/>
      <c r="J284" s="84"/>
      <c r="K284" s="84"/>
      <c r="L284" s="84"/>
      <c r="M284" s="84"/>
      <c r="N284" s="84"/>
      <c r="O284" s="84"/>
      <c r="P284" s="84"/>
      <c r="Q284" s="84"/>
      <c r="R284" s="84"/>
      <c r="S284" s="84"/>
      <c r="T284" s="84"/>
      <c r="U284" s="84"/>
      <c r="V284" s="84"/>
      <c r="W284" s="84"/>
      <c r="X284" s="84"/>
      <c r="Y284" s="84"/>
      <c r="Z284" s="84"/>
      <c r="AA284" s="84"/>
      <c r="AB284" s="84"/>
      <c r="AC284" s="84"/>
      <c r="AD284" s="84"/>
      <c r="AE284" s="84"/>
      <c r="AF284" s="84"/>
      <c r="AG284" s="84"/>
      <c r="AH284" s="84"/>
      <c r="AI284" s="84"/>
      <c r="AJ284" s="84"/>
      <c r="AK284" s="84"/>
      <c r="AL284" s="84"/>
      <c r="AM284" s="84"/>
      <c r="AN284" s="84"/>
      <c r="AO284" s="84"/>
      <c r="AP284" s="84"/>
      <c r="AQ284" s="24"/>
      <c r="AR284" s="24"/>
    </row>
    <row r="285" spans="1:44" ht="15" customHeight="1" x14ac:dyDescent="0.25">
      <c r="A285" s="39"/>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row>
    <row r="286" spans="1:44" ht="15" customHeight="1" x14ac:dyDescent="0.25">
      <c r="A286" s="45">
        <v>29</v>
      </c>
      <c r="B286" s="203" t="s">
        <v>120</v>
      </c>
      <c r="C286" s="203"/>
      <c r="D286" s="203"/>
      <c r="E286" s="203"/>
      <c r="F286" s="203"/>
      <c r="G286" s="203"/>
      <c r="H286" s="203"/>
      <c r="I286" s="203"/>
      <c r="J286" s="203"/>
      <c r="K286" s="203"/>
      <c r="L286" s="203"/>
      <c r="M286" s="203"/>
      <c r="N286" s="203"/>
      <c r="O286" s="203"/>
      <c r="P286" s="203"/>
      <c r="Q286" s="203"/>
      <c r="R286" s="203"/>
      <c r="S286" s="203"/>
      <c r="T286" s="203"/>
      <c r="U286" s="203"/>
      <c r="V286" s="203"/>
      <c r="W286" s="203"/>
      <c r="X286" s="203"/>
      <c r="Y286" s="203"/>
      <c r="Z286" s="203"/>
      <c r="AA286" s="203"/>
      <c r="AB286" s="203"/>
      <c r="AC286" s="203"/>
      <c r="AD286" s="203"/>
      <c r="AE286" s="203"/>
      <c r="AF286" s="203"/>
      <c r="AG286" s="203"/>
      <c r="AH286" s="203"/>
      <c r="AI286" s="203"/>
      <c r="AJ286" s="203"/>
      <c r="AK286" s="203"/>
      <c r="AL286" s="203"/>
      <c r="AM286" s="203"/>
      <c r="AN286" s="203"/>
      <c r="AO286" s="203"/>
      <c r="AP286" s="203"/>
      <c r="AQ286" s="24"/>
      <c r="AR286" s="24"/>
    </row>
    <row r="287" spans="1:44" ht="2.25" customHeight="1" x14ac:dyDescent="0.25">
      <c r="A287" s="45"/>
      <c r="B287" s="73"/>
      <c r="C287" s="73"/>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c r="AN287" s="73"/>
      <c r="AO287" s="73"/>
      <c r="AP287" s="73"/>
      <c r="AQ287" s="24"/>
      <c r="AR287" s="24"/>
    </row>
    <row r="288" spans="1:44" ht="15" customHeight="1" x14ac:dyDescent="0.25">
      <c r="A288" s="39"/>
      <c r="B288" s="24"/>
      <c r="C288" s="84" t="s">
        <v>121</v>
      </c>
      <c r="D288" s="84"/>
      <c r="E288" s="84"/>
      <c r="F288" s="84"/>
      <c r="G288" s="84"/>
      <c r="H288" s="84"/>
      <c r="I288" s="84"/>
      <c r="J288" s="84"/>
      <c r="K288" s="84"/>
      <c r="L288" s="84"/>
      <c r="M288" s="84"/>
      <c r="N288" s="84"/>
      <c r="O288" s="84"/>
      <c r="P288" s="84"/>
      <c r="Q288" s="84"/>
      <c r="R288" s="84"/>
      <c r="S288" s="84"/>
      <c r="T288" s="84"/>
      <c r="U288" s="84"/>
      <c r="V288" s="84"/>
      <c r="W288" s="84"/>
      <c r="X288" s="84"/>
      <c r="Y288" s="84"/>
      <c r="Z288" s="84"/>
      <c r="AA288" s="84"/>
      <c r="AB288" s="84"/>
      <c r="AC288" s="84"/>
      <c r="AD288" s="84"/>
      <c r="AE288" s="84"/>
      <c r="AF288" s="84"/>
      <c r="AG288" s="84"/>
      <c r="AH288" s="84"/>
      <c r="AI288" s="84"/>
      <c r="AJ288" s="84"/>
      <c r="AK288" s="84"/>
      <c r="AL288" s="84"/>
      <c r="AM288" s="84"/>
      <c r="AN288" s="84"/>
      <c r="AO288" s="84"/>
      <c r="AP288" s="84"/>
      <c r="AQ288" s="24"/>
      <c r="AR288" s="24"/>
    </row>
    <row r="289" spans="1:44" ht="2.25" customHeight="1" x14ac:dyDescent="0.25">
      <c r="A289" s="39"/>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row>
    <row r="290" spans="1:44" ht="15" customHeight="1" x14ac:dyDescent="0.25">
      <c r="A290" s="39"/>
      <c r="B290" s="24"/>
      <c r="C290" s="84" t="s">
        <v>122</v>
      </c>
      <c r="D290" s="84"/>
      <c r="E290" s="84"/>
      <c r="F290" s="84"/>
      <c r="G290" s="84"/>
      <c r="H290" s="84"/>
      <c r="I290" s="84"/>
      <c r="J290" s="84"/>
      <c r="K290" s="84"/>
      <c r="L290" s="84"/>
      <c r="M290" s="84"/>
      <c r="N290" s="84"/>
      <c r="O290" s="84"/>
      <c r="P290" s="84"/>
      <c r="Q290" s="84"/>
      <c r="R290" s="84"/>
      <c r="S290" s="84"/>
      <c r="T290" s="84"/>
      <c r="U290" s="84"/>
      <c r="V290" s="84"/>
      <c r="W290" s="84"/>
      <c r="X290" s="84"/>
      <c r="Y290" s="84"/>
      <c r="Z290" s="84"/>
      <c r="AA290" s="84"/>
      <c r="AB290" s="84"/>
      <c r="AC290" s="84"/>
      <c r="AD290" s="84"/>
      <c r="AE290" s="84"/>
      <c r="AF290" s="84"/>
      <c r="AG290" s="84"/>
      <c r="AH290" s="84"/>
      <c r="AI290" s="84"/>
      <c r="AJ290" s="84"/>
      <c r="AK290" s="84"/>
      <c r="AL290" s="84"/>
      <c r="AM290" s="84"/>
      <c r="AN290" s="84"/>
      <c r="AO290" s="84"/>
      <c r="AP290" s="84"/>
      <c r="AQ290" s="24"/>
      <c r="AR290" s="24"/>
    </row>
    <row r="291" spans="1:44" ht="15" customHeight="1" x14ac:dyDescent="0.25">
      <c r="A291" s="39"/>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row>
    <row r="292" spans="1:44" ht="15" customHeight="1" x14ac:dyDescent="0.25">
      <c r="A292" s="39">
        <v>30</v>
      </c>
      <c r="B292" s="78" t="s">
        <v>123</v>
      </c>
      <c r="C292" s="84"/>
      <c r="D292" s="84"/>
      <c r="E292" s="84"/>
      <c r="F292" s="84"/>
      <c r="G292" s="84"/>
      <c r="H292" s="84"/>
      <c r="I292" s="84"/>
      <c r="J292" s="84"/>
      <c r="K292" s="84"/>
      <c r="L292" s="84"/>
      <c r="M292" s="84"/>
      <c r="N292" s="84"/>
      <c r="O292" s="84"/>
      <c r="P292" s="84"/>
      <c r="Q292" s="84"/>
      <c r="R292" s="84"/>
      <c r="S292" s="84"/>
      <c r="T292" s="84"/>
      <c r="U292" s="84"/>
      <c r="V292" s="84"/>
      <c r="W292" s="84"/>
      <c r="X292" s="84"/>
      <c r="Y292" s="84"/>
      <c r="Z292" s="84"/>
      <c r="AA292" s="84"/>
      <c r="AB292" s="84"/>
      <c r="AC292" s="84"/>
      <c r="AD292" s="84"/>
      <c r="AE292" s="84"/>
      <c r="AF292" s="84"/>
      <c r="AG292" s="84"/>
      <c r="AH292" s="84"/>
      <c r="AI292" s="84"/>
      <c r="AJ292" s="84"/>
      <c r="AK292" s="84"/>
      <c r="AL292" s="84"/>
      <c r="AM292" s="84"/>
      <c r="AN292" s="84"/>
      <c r="AO292" s="84"/>
      <c r="AP292" s="84"/>
      <c r="AQ292" s="24"/>
      <c r="AR292" s="24"/>
    </row>
    <row r="293" spans="1:44" ht="2.25" customHeight="1" x14ac:dyDescent="0.25">
      <c r="A293" s="39"/>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row>
    <row r="294" spans="1:44" ht="15" customHeight="1" x14ac:dyDescent="0.25">
      <c r="A294" s="39"/>
      <c r="B294" s="24"/>
      <c r="C294" s="84" t="s">
        <v>124</v>
      </c>
      <c r="D294" s="84"/>
      <c r="E294" s="84"/>
      <c r="F294" s="84"/>
      <c r="G294" s="84"/>
      <c r="H294" s="84"/>
      <c r="I294" s="84"/>
      <c r="J294" s="84"/>
      <c r="K294" s="84"/>
      <c r="L294" s="84"/>
      <c r="M294" s="84"/>
      <c r="N294" s="84"/>
      <c r="O294" s="84"/>
      <c r="P294" s="84"/>
      <c r="Q294" s="84"/>
      <c r="R294" s="84"/>
      <c r="S294" s="84"/>
      <c r="T294" s="84"/>
      <c r="U294" s="84"/>
      <c r="V294" s="84"/>
      <c r="W294" s="84"/>
      <c r="X294" s="84"/>
      <c r="Y294" s="84"/>
      <c r="Z294" s="84"/>
      <c r="AA294" s="84"/>
      <c r="AB294" s="84"/>
      <c r="AC294" s="84"/>
      <c r="AD294" s="84"/>
      <c r="AE294" s="84"/>
      <c r="AF294" s="84"/>
      <c r="AG294" s="84"/>
      <c r="AH294" s="84"/>
      <c r="AI294" s="84"/>
      <c r="AJ294" s="84"/>
      <c r="AK294" s="84"/>
      <c r="AL294" s="84"/>
      <c r="AM294" s="84"/>
      <c r="AN294" s="84"/>
      <c r="AO294" s="84"/>
      <c r="AP294" s="84"/>
      <c r="AQ294" s="24"/>
      <c r="AR294" s="24"/>
    </row>
    <row r="295" spans="1:44" ht="2.25" customHeight="1" x14ac:dyDescent="0.25">
      <c r="A295" s="39"/>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row>
    <row r="296" spans="1:44" ht="15" customHeight="1" x14ac:dyDescent="0.25">
      <c r="A296" s="39"/>
      <c r="B296" s="24"/>
      <c r="C296" s="84" t="s">
        <v>125</v>
      </c>
      <c r="D296" s="84"/>
      <c r="E296" s="84"/>
      <c r="F296" s="84"/>
      <c r="G296" s="84"/>
      <c r="H296" s="84"/>
      <c r="I296" s="84"/>
      <c r="J296" s="84"/>
      <c r="K296" s="84"/>
      <c r="L296" s="84"/>
      <c r="M296" s="84"/>
      <c r="N296" s="84"/>
      <c r="O296" s="84"/>
      <c r="P296" s="84"/>
      <c r="Q296" s="84"/>
      <c r="R296" s="84"/>
      <c r="S296" s="84"/>
      <c r="T296" s="84"/>
      <c r="U296" s="84"/>
      <c r="V296" s="84"/>
      <c r="W296" s="84"/>
      <c r="X296" s="84"/>
      <c r="Y296" s="84"/>
      <c r="Z296" s="84"/>
      <c r="AA296" s="84"/>
      <c r="AB296" s="84"/>
      <c r="AC296" s="84"/>
      <c r="AD296" s="84"/>
      <c r="AE296" s="84"/>
      <c r="AF296" s="84"/>
      <c r="AG296" s="84"/>
      <c r="AH296" s="84"/>
      <c r="AI296" s="84"/>
      <c r="AJ296" s="84"/>
      <c r="AK296" s="84"/>
      <c r="AL296" s="84"/>
      <c r="AM296" s="84"/>
      <c r="AN296" s="84"/>
      <c r="AO296" s="84"/>
      <c r="AP296" s="84"/>
      <c r="AQ296" s="24"/>
      <c r="AR296" s="24"/>
    </row>
    <row r="297" spans="1:44" ht="2.25" customHeight="1" x14ac:dyDescent="0.25">
      <c r="A297" s="39"/>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row>
    <row r="298" spans="1:44" ht="15" customHeight="1" x14ac:dyDescent="0.25">
      <c r="A298" s="39"/>
      <c r="B298" s="24"/>
      <c r="C298" s="84" t="s">
        <v>126</v>
      </c>
      <c r="D298" s="84"/>
      <c r="E298" s="84"/>
      <c r="F298" s="84"/>
      <c r="G298" s="84"/>
      <c r="H298" s="84"/>
      <c r="I298" s="84"/>
      <c r="J298" s="84"/>
      <c r="K298" s="84"/>
      <c r="L298" s="84"/>
      <c r="M298" s="84"/>
      <c r="N298" s="84"/>
      <c r="O298" s="84"/>
      <c r="P298" s="84"/>
      <c r="Q298" s="84"/>
      <c r="R298" s="84"/>
      <c r="S298" s="84"/>
      <c r="T298" s="84"/>
      <c r="U298" s="84"/>
      <c r="V298" s="84"/>
      <c r="W298" s="84"/>
      <c r="X298" s="84"/>
      <c r="Y298" s="84"/>
      <c r="Z298" s="84"/>
      <c r="AA298" s="84"/>
      <c r="AB298" s="84"/>
      <c r="AC298" s="84"/>
      <c r="AD298" s="84"/>
      <c r="AE298" s="84"/>
      <c r="AF298" s="84"/>
      <c r="AG298" s="84"/>
      <c r="AH298" s="84"/>
      <c r="AI298" s="84"/>
      <c r="AJ298" s="84"/>
      <c r="AK298" s="84"/>
      <c r="AL298" s="84"/>
      <c r="AM298" s="84"/>
      <c r="AN298" s="84"/>
      <c r="AO298" s="84"/>
      <c r="AP298" s="84"/>
      <c r="AQ298" s="24"/>
      <c r="AR298" s="24"/>
    </row>
    <row r="299" spans="1:44" ht="2.25" customHeight="1" x14ac:dyDescent="0.25">
      <c r="A299" s="39"/>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row>
    <row r="300" spans="1:44" ht="15" customHeight="1" x14ac:dyDescent="0.25">
      <c r="A300" s="52"/>
      <c r="B300" s="24"/>
      <c r="C300" s="175" t="s">
        <v>127</v>
      </c>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24"/>
      <c r="AR300" s="24"/>
    </row>
    <row r="301" spans="1:44" ht="2.25" customHeight="1" x14ac:dyDescent="0.25">
      <c r="A301" s="39"/>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row>
    <row r="302" spans="1:44" ht="15" customHeight="1" x14ac:dyDescent="0.25">
      <c r="A302" s="39"/>
      <c r="B302" s="24"/>
      <c r="C302" s="24" t="s">
        <v>128</v>
      </c>
      <c r="D302" s="24"/>
      <c r="E302" s="24"/>
      <c r="F302" s="3"/>
      <c r="G302" s="18"/>
      <c r="H302" s="18"/>
      <c r="I302" s="18"/>
      <c r="J302" s="187"/>
      <c r="K302" s="188"/>
      <c r="L302" s="188"/>
      <c r="M302" s="188"/>
      <c r="N302" s="188"/>
      <c r="O302" s="188"/>
      <c r="P302" s="188"/>
      <c r="Q302" s="188"/>
      <c r="R302" s="188"/>
      <c r="S302" s="188"/>
      <c r="T302" s="188"/>
      <c r="U302" s="188"/>
      <c r="V302" s="188"/>
      <c r="W302" s="188"/>
      <c r="X302" s="188"/>
      <c r="Y302" s="188"/>
      <c r="Z302" s="188"/>
      <c r="AA302" s="188"/>
      <c r="AB302" s="188"/>
      <c r="AC302" s="188"/>
      <c r="AD302" s="188"/>
      <c r="AE302" s="188"/>
      <c r="AF302" s="188"/>
      <c r="AG302" s="188"/>
      <c r="AH302" s="188"/>
      <c r="AI302" s="188"/>
      <c r="AJ302" s="188"/>
      <c r="AK302" s="188"/>
      <c r="AL302" s="188"/>
      <c r="AM302" s="188"/>
      <c r="AN302" s="188"/>
      <c r="AO302" s="188"/>
      <c r="AP302" s="189"/>
      <c r="AQ302" s="24"/>
      <c r="AR302" s="24"/>
    </row>
    <row r="303" spans="1:44" ht="15" customHeight="1" x14ac:dyDescent="0.25">
      <c r="A303" s="39"/>
      <c r="B303" s="24"/>
      <c r="C303" s="24"/>
      <c r="D303" s="24"/>
      <c r="E303" s="24"/>
      <c r="F303" s="3"/>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24"/>
      <c r="AR303" s="24"/>
    </row>
    <row r="304" spans="1:44" ht="15" customHeight="1" x14ac:dyDescent="0.25">
      <c r="A304" s="39"/>
      <c r="B304" s="75" t="s">
        <v>129</v>
      </c>
      <c r="C304" s="75"/>
      <c r="D304" s="75"/>
      <c r="E304" s="75"/>
      <c r="F304" s="75"/>
      <c r="G304" s="75"/>
      <c r="H304" s="75"/>
      <c r="I304" s="75"/>
      <c r="J304" s="75"/>
      <c r="K304" s="75"/>
      <c r="L304" s="75"/>
      <c r="M304" s="75"/>
      <c r="N304" s="75"/>
      <c r="O304" s="75"/>
      <c r="P304" s="75"/>
      <c r="Q304" s="75"/>
      <c r="R304" s="75"/>
      <c r="S304" s="75"/>
      <c r="T304" s="75"/>
      <c r="U304" s="75"/>
      <c r="V304" s="75"/>
      <c r="W304" s="75"/>
      <c r="X304" s="75"/>
      <c r="Y304" s="75"/>
      <c r="Z304" s="75"/>
      <c r="AA304" s="75"/>
      <c r="AB304" s="75"/>
      <c r="AC304" s="75"/>
      <c r="AD304" s="75"/>
      <c r="AE304" s="75"/>
      <c r="AF304" s="75"/>
      <c r="AG304" s="75"/>
      <c r="AH304" s="75"/>
      <c r="AI304" s="75"/>
      <c r="AJ304" s="75"/>
      <c r="AK304" s="75"/>
      <c r="AL304" s="75"/>
      <c r="AM304" s="75"/>
      <c r="AN304" s="75"/>
      <c r="AO304" s="75"/>
      <c r="AP304" s="76"/>
      <c r="AQ304" s="24"/>
      <c r="AR304" s="24"/>
    </row>
    <row r="305" spans="1:44" ht="15" customHeight="1" x14ac:dyDescent="0.25">
      <c r="A305" s="39"/>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5"/>
      <c r="AQ305" s="24"/>
      <c r="AR305" s="24"/>
    </row>
    <row r="306" spans="1:44" ht="15" customHeight="1" x14ac:dyDescent="0.25">
      <c r="A306" s="39">
        <v>31</v>
      </c>
      <c r="B306" s="182" t="s">
        <v>130</v>
      </c>
      <c r="C306" s="183"/>
      <c r="D306" s="183"/>
      <c r="E306" s="183"/>
      <c r="F306" s="183"/>
      <c r="G306" s="183"/>
      <c r="H306" s="183"/>
      <c r="I306" s="183"/>
      <c r="J306" s="183"/>
      <c r="K306" s="183"/>
      <c r="L306" s="183"/>
      <c r="M306" s="183"/>
      <c r="N306" s="183"/>
      <c r="O306" s="183"/>
      <c r="P306" s="183"/>
      <c r="Q306" s="183"/>
      <c r="R306" s="183"/>
      <c r="S306" s="183"/>
      <c r="T306" s="183"/>
      <c r="U306" s="183"/>
      <c r="V306" s="183"/>
      <c r="W306" s="183"/>
      <c r="X306" s="183"/>
      <c r="Y306" s="183"/>
      <c r="Z306" s="183"/>
      <c r="AA306" s="183"/>
      <c r="AB306" s="183"/>
      <c r="AC306" s="183"/>
      <c r="AD306" s="183"/>
      <c r="AE306" s="183"/>
      <c r="AF306" s="183"/>
      <c r="AG306" s="183"/>
      <c r="AH306" s="183"/>
      <c r="AI306" s="183"/>
      <c r="AJ306" s="183"/>
      <c r="AK306" s="183"/>
      <c r="AL306" s="183"/>
      <c r="AM306" s="183"/>
      <c r="AN306" s="183"/>
      <c r="AO306" s="183"/>
      <c r="AP306" s="183"/>
      <c r="AQ306" s="183"/>
      <c r="AR306" s="183"/>
    </row>
    <row r="307" spans="1:44" ht="15" customHeight="1" x14ac:dyDescent="0.25">
      <c r="A307" s="39"/>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5"/>
      <c r="AQ307" s="24"/>
      <c r="AR307" s="24"/>
    </row>
    <row r="308" spans="1:44" ht="15" customHeight="1" x14ac:dyDescent="0.25">
      <c r="A308" s="39">
        <v>32</v>
      </c>
      <c r="B308" s="184" t="s">
        <v>131</v>
      </c>
      <c r="C308" s="184"/>
      <c r="D308" s="184"/>
      <c r="E308" s="184"/>
      <c r="F308" s="184"/>
      <c r="G308" s="184"/>
      <c r="H308" s="184"/>
      <c r="I308" s="184"/>
      <c r="J308" s="184"/>
      <c r="K308" s="184"/>
      <c r="L308" s="184"/>
      <c r="M308" s="184"/>
      <c r="N308" s="184"/>
      <c r="O308" s="184"/>
      <c r="P308" s="184"/>
      <c r="Q308" s="184"/>
      <c r="R308" s="184"/>
      <c r="S308" s="184"/>
      <c r="T308" s="184"/>
      <c r="U308" s="184"/>
      <c r="V308" s="184"/>
      <c r="W308" s="184"/>
      <c r="X308" s="184"/>
      <c r="Y308" s="184"/>
      <c r="Z308" s="184"/>
      <c r="AA308" s="184"/>
      <c r="AB308" s="184"/>
      <c r="AC308" s="184"/>
      <c r="AD308" s="184"/>
      <c r="AE308" s="184"/>
      <c r="AF308" s="184"/>
      <c r="AG308" s="184"/>
      <c r="AH308" s="184"/>
      <c r="AI308" s="184"/>
      <c r="AJ308" s="184"/>
      <c r="AK308" s="184"/>
      <c r="AL308" s="184"/>
      <c r="AM308" s="184"/>
      <c r="AN308" s="184"/>
      <c r="AO308" s="184"/>
      <c r="AP308" s="184"/>
      <c r="AQ308" s="24"/>
      <c r="AR308" s="24"/>
    </row>
    <row r="309" spans="1:44" ht="2.25" customHeight="1" x14ac:dyDescent="0.25">
      <c r="A309" s="39"/>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c r="AA309" s="44"/>
      <c r="AB309" s="44"/>
      <c r="AC309" s="44"/>
      <c r="AD309" s="44"/>
      <c r="AE309" s="44"/>
      <c r="AF309" s="44"/>
      <c r="AG309" s="44"/>
      <c r="AH309" s="44"/>
      <c r="AI309" s="44"/>
      <c r="AJ309" s="44"/>
      <c r="AK309" s="44"/>
      <c r="AL309" s="44"/>
      <c r="AM309" s="44"/>
      <c r="AN309" s="44"/>
      <c r="AO309" s="44"/>
      <c r="AP309" s="44"/>
      <c r="AQ309" s="24"/>
      <c r="AR309" s="24"/>
    </row>
    <row r="310" spans="1:44" ht="15" customHeight="1" x14ac:dyDescent="0.25">
      <c r="A310" s="39"/>
      <c r="B310" s="185" t="s">
        <v>132</v>
      </c>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24"/>
      <c r="AR310" s="24"/>
    </row>
    <row r="311" spans="1:44" ht="2.25" customHeight="1" x14ac:dyDescent="0.25">
      <c r="A311" s="39"/>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21"/>
      <c r="AD311" s="21"/>
      <c r="AE311" s="21"/>
      <c r="AF311" s="21"/>
      <c r="AG311" s="21"/>
      <c r="AH311" s="21"/>
      <c r="AI311" s="21"/>
      <c r="AJ311" s="21"/>
      <c r="AK311" s="21"/>
      <c r="AL311" s="21"/>
      <c r="AM311" s="21"/>
      <c r="AN311" s="21"/>
      <c r="AO311" s="21"/>
      <c r="AP311" s="21"/>
      <c r="AQ311" s="24"/>
      <c r="AR311" s="24"/>
    </row>
    <row r="312" spans="1:44" ht="15" customHeight="1" x14ac:dyDescent="0.25">
      <c r="A312" s="39"/>
      <c r="B312" s="186"/>
      <c r="C312" s="186"/>
      <c r="D312" s="186"/>
      <c r="E312" s="186"/>
      <c r="F312" s="186"/>
      <c r="G312" s="186"/>
      <c r="H312" s="186"/>
      <c r="I312" s="186"/>
      <c r="J312" s="186"/>
      <c r="K312" s="186"/>
      <c r="L312" s="186"/>
      <c r="M312" s="186"/>
      <c r="N312" s="186"/>
      <c r="O312" s="186"/>
      <c r="P312" s="186"/>
      <c r="Q312" s="186"/>
      <c r="R312" s="186"/>
      <c r="S312" s="186"/>
      <c r="T312" s="186"/>
      <c r="U312" s="186"/>
      <c r="V312" s="186"/>
      <c r="W312" s="186"/>
      <c r="X312" s="186"/>
      <c r="Y312" s="186"/>
      <c r="Z312" s="186"/>
      <c r="AA312" s="186"/>
      <c r="AB312" s="186"/>
      <c r="AC312" s="186"/>
      <c r="AD312" s="186"/>
      <c r="AE312" s="186"/>
      <c r="AF312" s="186"/>
      <c r="AG312" s="186"/>
      <c r="AH312" s="186"/>
      <c r="AI312" s="186"/>
      <c r="AJ312" s="186"/>
      <c r="AK312" s="186"/>
      <c r="AL312" s="186"/>
      <c r="AM312" s="186"/>
      <c r="AN312" s="186"/>
      <c r="AO312" s="186"/>
      <c r="AP312" s="186"/>
      <c r="AQ312" s="24"/>
      <c r="AR312" s="24"/>
    </row>
    <row r="313" spans="1:44" ht="15" customHeight="1" x14ac:dyDescent="0.25">
      <c r="A313" s="39"/>
      <c r="B313" s="186"/>
      <c r="C313" s="186"/>
      <c r="D313" s="186"/>
      <c r="E313" s="186"/>
      <c r="F313" s="186"/>
      <c r="G313" s="186"/>
      <c r="H313" s="186"/>
      <c r="I313" s="186"/>
      <c r="J313" s="186"/>
      <c r="K313" s="186"/>
      <c r="L313" s="186"/>
      <c r="M313" s="186"/>
      <c r="N313" s="186"/>
      <c r="O313" s="186"/>
      <c r="P313" s="186"/>
      <c r="Q313" s="186"/>
      <c r="R313" s="186"/>
      <c r="S313" s="186"/>
      <c r="T313" s="186"/>
      <c r="U313" s="186"/>
      <c r="V313" s="186"/>
      <c r="W313" s="186"/>
      <c r="X313" s="186"/>
      <c r="Y313" s="186"/>
      <c r="Z313" s="186"/>
      <c r="AA313" s="186"/>
      <c r="AB313" s="186"/>
      <c r="AC313" s="186"/>
      <c r="AD313" s="186"/>
      <c r="AE313" s="186"/>
      <c r="AF313" s="186"/>
      <c r="AG313" s="186"/>
      <c r="AH313" s="186"/>
      <c r="AI313" s="186"/>
      <c r="AJ313" s="186"/>
      <c r="AK313" s="186"/>
      <c r="AL313" s="186"/>
      <c r="AM313" s="186"/>
      <c r="AN313" s="186"/>
      <c r="AO313" s="186"/>
      <c r="AP313" s="186"/>
      <c r="AQ313" s="24"/>
      <c r="AR313" s="24"/>
    </row>
    <row r="314" spans="1:44" ht="15" customHeight="1" x14ac:dyDescent="0.25">
      <c r="A314" s="39"/>
      <c r="B314" s="186"/>
      <c r="C314" s="186"/>
      <c r="D314" s="186"/>
      <c r="E314" s="186"/>
      <c r="F314" s="186"/>
      <c r="G314" s="186"/>
      <c r="H314" s="186"/>
      <c r="I314" s="186"/>
      <c r="J314" s="186"/>
      <c r="K314" s="186"/>
      <c r="L314" s="186"/>
      <c r="M314" s="186"/>
      <c r="N314" s="186"/>
      <c r="O314" s="186"/>
      <c r="P314" s="186"/>
      <c r="Q314" s="186"/>
      <c r="R314" s="186"/>
      <c r="S314" s="186"/>
      <c r="T314" s="186"/>
      <c r="U314" s="186"/>
      <c r="V314" s="186"/>
      <c r="W314" s="186"/>
      <c r="X314" s="186"/>
      <c r="Y314" s="186"/>
      <c r="Z314" s="186"/>
      <c r="AA314" s="186"/>
      <c r="AB314" s="186"/>
      <c r="AC314" s="186"/>
      <c r="AD314" s="186"/>
      <c r="AE314" s="186"/>
      <c r="AF314" s="186"/>
      <c r="AG314" s="186"/>
      <c r="AH314" s="186"/>
      <c r="AI314" s="186"/>
      <c r="AJ314" s="186"/>
      <c r="AK314" s="186"/>
      <c r="AL314" s="186"/>
      <c r="AM314" s="186"/>
      <c r="AN314" s="186"/>
      <c r="AO314" s="186"/>
      <c r="AP314" s="186"/>
      <c r="AQ314" s="24"/>
      <c r="AR314" s="24"/>
    </row>
    <row r="315" spans="1:44" ht="15" customHeight="1" x14ac:dyDescent="0.25">
      <c r="A315" s="39"/>
      <c r="B315" s="186"/>
      <c r="C315" s="186"/>
      <c r="D315" s="186"/>
      <c r="E315" s="186"/>
      <c r="F315" s="186"/>
      <c r="G315" s="186"/>
      <c r="H315" s="186"/>
      <c r="I315" s="186"/>
      <c r="J315" s="186"/>
      <c r="K315" s="186"/>
      <c r="L315" s="186"/>
      <c r="M315" s="186"/>
      <c r="N315" s="186"/>
      <c r="O315" s="186"/>
      <c r="P315" s="186"/>
      <c r="Q315" s="186"/>
      <c r="R315" s="186"/>
      <c r="S315" s="186"/>
      <c r="T315" s="186"/>
      <c r="U315" s="186"/>
      <c r="V315" s="186"/>
      <c r="W315" s="186"/>
      <c r="X315" s="186"/>
      <c r="Y315" s="186"/>
      <c r="Z315" s="186"/>
      <c r="AA315" s="186"/>
      <c r="AB315" s="186"/>
      <c r="AC315" s="186"/>
      <c r="AD315" s="186"/>
      <c r="AE315" s="186"/>
      <c r="AF315" s="186"/>
      <c r="AG315" s="186"/>
      <c r="AH315" s="186"/>
      <c r="AI315" s="186"/>
      <c r="AJ315" s="186"/>
      <c r="AK315" s="186"/>
      <c r="AL315" s="186"/>
      <c r="AM315" s="186"/>
      <c r="AN315" s="186"/>
      <c r="AO315" s="186"/>
      <c r="AP315" s="186"/>
      <c r="AQ315" s="24"/>
      <c r="AR315" s="24"/>
    </row>
    <row r="316" spans="1:44" ht="15" customHeight="1" x14ac:dyDescent="0.25">
      <c r="A316" s="39"/>
      <c r="B316" s="186"/>
      <c r="C316" s="186"/>
      <c r="D316" s="186"/>
      <c r="E316" s="186"/>
      <c r="F316" s="186"/>
      <c r="G316" s="186"/>
      <c r="H316" s="186"/>
      <c r="I316" s="186"/>
      <c r="J316" s="186"/>
      <c r="K316" s="186"/>
      <c r="L316" s="186"/>
      <c r="M316" s="186"/>
      <c r="N316" s="186"/>
      <c r="O316" s="186"/>
      <c r="P316" s="186"/>
      <c r="Q316" s="186"/>
      <c r="R316" s="186"/>
      <c r="S316" s="186"/>
      <c r="T316" s="186"/>
      <c r="U316" s="186"/>
      <c r="V316" s="186"/>
      <c r="W316" s="186"/>
      <c r="X316" s="186"/>
      <c r="Y316" s="186"/>
      <c r="Z316" s="186"/>
      <c r="AA316" s="186"/>
      <c r="AB316" s="186"/>
      <c r="AC316" s="186"/>
      <c r="AD316" s="186"/>
      <c r="AE316" s="186"/>
      <c r="AF316" s="186"/>
      <c r="AG316" s="186"/>
      <c r="AH316" s="186"/>
      <c r="AI316" s="186"/>
      <c r="AJ316" s="186"/>
      <c r="AK316" s="186"/>
      <c r="AL316" s="186"/>
      <c r="AM316" s="186"/>
      <c r="AN316" s="186"/>
      <c r="AO316" s="186"/>
      <c r="AP316" s="186"/>
      <c r="AQ316" s="24"/>
      <c r="AR316" s="24"/>
    </row>
    <row r="317" spans="1:44" ht="15" customHeight="1" x14ac:dyDescent="0.25">
      <c r="A317" s="39"/>
      <c r="B317" s="186"/>
      <c r="C317" s="186"/>
      <c r="D317" s="186"/>
      <c r="E317" s="186"/>
      <c r="F317" s="186"/>
      <c r="G317" s="186"/>
      <c r="H317" s="186"/>
      <c r="I317" s="186"/>
      <c r="J317" s="186"/>
      <c r="K317" s="186"/>
      <c r="L317" s="186"/>
      <c r="M317" s="186"/>
      <c r="N317" s="186"/>
      <c r="O317" s="186"/>
      <c r="P317" s="186"/>
      <c r="Q317" s="186"/>
      <c r="R317" s="186"/>
      <c r="S317" s="186"/>
      <c r="T317" s="186"/>
      <c r="U317" s="186"/>
      <c r="V317" s="186"/>
      <c r="W317" s="186"/>
      <c r="X317" s="186"/>
      <c r="Y317" s="186"/>
      <c r="Z317" s="186"/>
      <c r="AA317" s="186"/>
      <c r="AB317" s="186"/>
      <c r="AC317" s="186"/>
      <c r="AD317" s="186"/>
      <c r="AE317" s="186"/>
      <c r="AF317" s="186"/>
      <c r="AG317" s="186"/>
      <c r="AH317" s="186"/>
      <c r="AI317" s="186"/>
      <c r="AJ317" s="186"/>
      <c r="AK317" s="186"/>
      <c r="AL317" s="186"/>
      <c r="AM317" s="186"/>
      <c r="AN317" s="186"/>
      <c r="AO317" s="186"/>
      <c r="AP317" s="186"/>
      <c r="AQ317" s="24"/>
      <c r="AR317" s="24"/>
    </row>
    <row r="318" spans="1:44" ht="15" customHeight="1" x14ac:dyDescent="0.25">
      <c r="A318" s="39"/>
      <c r="B318" s="186"/>
      <c r="C318" s="186"/>
      <c r="D318" s="186"/>
      <c r="E318" s="186"/>
      <c r="F318" s="186"/>
      <c r="G318" s="186"/>
      <c r="H318" s="186"/>
      <c r="I318" s="186"/>
      <c r="J318" s="186"/>
      <c r="K318" s="186"/>
      <c r="L318" s="186"/>
      <c r="M318" s="186"/>
      <c r="N318" s="186"/>
      <c r="O318" s="186"/>
      <c r="P318" s="186"/>
      <c r="Q318" s="186"/>
      <c r="R318" s="186"/>
      <c r="S318" s="186"/>
      <c r="T318" s="186"/>
      <c r="U318" s="186"/>
      <c r="V318" s="186"/>
      <c r="W318" s="186"/>
      <c r="X318" s="186"/>
      <c r="Y318" s="186"/>
      <c r="Z318" s="186"/>
      <c r="AA318" s="186"/>
      <c r="AB318" s="186"/>
      <c r="AC318" s="186"/>
      <c r="AD318" s="186"/>
      <c r="AE318" s="186"/>
      <c r="AF318" s="186"/>
      <c r="AG318" s="186"/>
      <c r="AH318" s="186"/>
      <c r="AI318" s="186"/>
      <c r="AJ318" s="186"/>
      <c r="AK318" s="186"/>
      <c r="AL318" s="186"/>
      <c r="AM318" s="186"/>
      <c r="AN318" s="186"/>
      <c r="AO318" s="186"/>
      <c r="AP318" s="186"/>
      <c r="AQ318" s="24"/>
      <c r="AR318" s="24"/>
    </row>
    <row r="319" spans="1:44" ht="15" customHeight="1" x14ac:dyDescent="0.25">
      <c r="A319" s="39"/>
      <c r="B319" s="186"/>
      <c r="C319" s="186"/>
      <c r="D319" s="186"/>
      <c r="E319" s="186"/>
      <c r="F319" s="186"/>
      <c r="G319" s="186"/>
      <c r="H319" s="186"/>
      <c r="I319" s="186"/>
      <c r="J319" s="186"/>
      <c r="K319" s="186"/>
      <c r="L319" s="186"/>
      <c r="M319" s="186"/>
      <c r="N319" s="186"/>
      <c r="O319" s="186"/>
      <c r="P319" s="186"/>
      <c r="Q319" s="186"/>
      <c r="R319" s="186"/>
      <c r="S319" s="186"/>
      <c r="T319" s="186"/>
      <c r="U319" s="186"/>
      <c r="V319" s="186"/>
      <c r="W319" s="186"/>
      <c r="X319" s="186"/>
      <c r="Y319" s="186"/>
      <c r="Z319" s="186"/>
      <c r="AA319" s="186"/>
      <c r="AB319" s="186"/>
      <c r="AC319" s="186"/>
      <c r="AD319" s="186"/>
      <c r="AE319" s="186"/>
      <c r="AF319" s="186"/>
      <c r="AG319" s="186"/>
      <c r="AH319" s="186"/>
      <c r="AI319" s="186"/>
      <c r="AJ319" s="186"/>
      <c r="AK319" s="186"/>
      <c r="AL319" s="186"/>
      <c r="AM319" s="186"/>
      <c r="AN319" s="186"/>
      <c r="AO319" s="186"/>
      <c r="AP319" s="186"/>
      <c r="AQ319" s="24"/>
      <c r="AR319" s="24"/>
    </row>
    <row r="320" spans="1:44" ht="15" customHeight="1" x14ac:dyDescent="0.25">
      <c r="A320" s="39"/>
      <c r="B320" s="186"/>
      <c r="C320" s="186"/>
      <c r="D320" s="186"/>
      <c r="E320" s="186"/>
      <c r="F320" s="186"/>
      <c r="G320" s="186"/>
      <c r="H320" s="186"/>
      <c r="I320" s="186"/>
      <c r="J320" s="186"/>
      <c r="K320" s="186"/>
      <c r="L320" s="186"/>
      <c r="M320" s="186"/>
      <c r="N320" s="186"/>
      <c r="O320" s="186"/>
      <c r="P320" s="186"/>
      <c r="Q320" s="186"/>
      <c r="R320" s="186"/>
      <c r="S320" s="186"/>
      <c r="T320" s="186"/>
      <c r="U320" s="186"/>
      <c r="V320" s="186"/>
      <c r="W320" s="186"/>
      <c r="X320" s="186"/>
      <c r="Y320" s="186"/>
      <c r="Z320" s="186"/>
      <c r="AA320" s="186"/>
      <c r="AB320" s="186"/>
      <c r="AC320" s="186"/>
      <c r="AD320" s="186"/>
      <c r="AE320" s="186"/>
      <c r="AF320" s="186"/>
      <c r="AG320" s="186"/>
      <c r="AH320" s="186"/>
      <c r="AI320" s="186"/>
      <c r="AJ320" s="186"/>
      <c r="AK320" s="186"/>
      <c r="AL320" s="186"/>
      <c r="AM320" s="186"/>
      <c r="AN320" s="186"/>
      <c r="AO320" s="186"/>
      <c r="AP320" s="186"/>
      <c r="AQ320" s="24"/>
      <c r="AR320" s="24"/>
    </row>
    <row r="321" spans="1:44" ht="15" customHeight="1" x14ac:dyDescent="0.25">
      <c r="A321" s="39"/>
      <c r="B321" s="186"/>
      <c r="C321" s="186"/>
      <c r="D321" s="186"/>
      <c r="E321" s="186"/>
      <c r="F321" s="186"/>
      <c r="G321" s="186"/>
      <c r="H321" s="186"/>
      <c r="I321" s="186"/>
      <c r="J321" s="186"/>
      <c r="K321" s="186"/>
      <c r="L321" s="186"/>
      <c r="M321" s="186"/>
      <c r="N321" s="186"/>
      <c r="O321" s="186"/>
      <c r="P321" s="186"/>
      <c r="Q321" s="186"/>
      <c r="R321" s="186"/>
      <c r="S321" s="186"/>
      <c r="T321" s="186"/>
      <c r="U321" s="186"/>
      <c r="V321" s="186"/>
      <c r="W321" s="186"/>
      <c r="X321" s="186"/>
      <c r="Y321" s="186"/>
      <c r="Z321" s="186"/>
      <c r="AA321" s="186"/>
      <c r="AB321" s="186"/>
      <c r="AC321" s="186"/>
      <c r="AD321" s="186"/>
      <c r="AE321" s="186"/>
      <c r="AF321" s="186"/>
      <c r="AG321" s="186"/>
      <c r="AH321" s="186"/>
      <c r="AI321" s="186"/>
      <c r="AJ321" s="186"/>
      <c r="AK321" s="186"/>
      <c r="AL321" s="186"/>
      <c r="AM321" s="186"/>
      <c r="AN321" s="186"/>
      <c r="AO321" s="186"/>
      <c r="AP321" s="186"/>
      <c r="AQ321" s="24"/>
      <c r="AR321" s="24"/>
    </row>
    <row r="322" spans="1:44" ht="15" customHeight="1" x14ac:dyDescent="0.25">
      <c r="A322" s="39"/>
      <c r="B322" s="186"/>
      <c r="C322" s="186"/>
      <c r="D322" s="186"/>
      <c r="E322" s="186"/>
      <c r="F322" s="186"/>
      <c r="G322" s="186"/>
      <c r="H322" s="186"/>
      <c r="I322" s="186"/>
      <c r="J322" s="186"/>
      <c r="K322" s="186"/>
      <c r="L322" s="186"/>
      <c r="M322" s="186"/>
      <c r="N322" s="186"/>
      <c r="O322" s="186"/>
      <c r="P322" s="186"/>
      <c r="Q322" s="186"/>
      <c r="R322" s="186"/>
      <c r="S322" s="186"/>
      <c r="T322" s="186"/>
      <c r="U322" s="186"/>
      <c r="V322" s="186"/>
      <c r="W322" s="186"/>
      <c r="X322" s="186"/>
      <c r="Y322" s="186"/>
      <c r="Z322" s="186"/>
      <c r="AA322" s="186"/>
      <c r="AB322" s="186"/>
      <c r="AC322" s="186"/>
      <c r="AD322" s="186"/>
      <c r="AE322" s="186"/>
      <c r="AF322" s="186"/>
      <c r="AG322" s="186"/>
      <c r="AH322" s="186"/>
      <c r="AI322" s="186"/>
      <c r="AJ322" s="186"/>
      <c r="AK322" s="186"/>
      <c r="AL322" s="186"/>
      <c r="AM322" s="186"/>
      <c r="AN322" s="186"/>
      <c r="AO322" s="186"/>
      <c r="AP322" s="186"/>
      <c r="AQ322" s="24"/>
      <c r="AR322" s="24"/>
    </row>
    <row r="323" spans="1:44" ht="15" customHeight="1" x14ac:dyDescent="0.25">
      <c r="A323" s="39"/>
      <c r="B323" s="186"/>
      <c r="C323" s="186"/>
      <c r="D323" s="186"/>
      <c r="E323" s="186"/>
      <c r="F323" s="186"/>
      <c r="G323" s="186"/>
      <c r="H323" s="186"/>
      <c r="I323" s="186"/>
      <c r="J323" s="186"/>
      <c r="K323" s="186"/>
      <c r="L323" s="186"/>
      <c r="M323" s="186"/>
      <c r="N323" s="186"/>
      <c r="O323" s="186"/>
      <c r="P323" s="186"/>
      <c r="Q323" s="186"/>
      <c r="R323" s="186"/>
      <c r="S323" s="186"/>
      <c r="T323" s="186"/>
      <c r="U323" s="186"/>
      <c r="V323" s="186"/>
      <c r="W323" s="186"/>
      <c r="X323" s="186"/>
      <c r="Y323" s="186"/>
      <c r="Z323" s="186"/>
      <c r="AA323" s="186"/>
      <c r="AB323" s="186"/>
      <c r="AC323" s="186"/>
      <c r="AD323" s="186"/>
      <c r="AE323" s="186"/>
      <c r="AF323" s="186"/>
      <c r="AG323" s="186"/>
      <c r="AH323" s="186"/>
      <c r="AI323" s="186"/>
      <c r="AJ323" s="186"/>
      <c r="AK323" s="186"/>
      <c r="AL323" s="186"/>
      <c r="AM323" s="186"/>
      <c r="AN323" s="186"/>
      <c r="AO323" s="186"/>
      <c r="AP323" s="186"/>
      <c r="AQ323" s="24"/>
      <c r="AR323" s="24"/>
    </row>
    <row r="324" spans="1:44" ht="15" customHeight="1" x14ac:dyDescent="0.25">
      <c r="A324" s="39"/>
      <c r="B324" s="186"/>
      <c r="C324" s="186"/>
      <c r="D324" s="186"/>
      <c r="E324" s="186"/>
      <c r="F324" s="186"/>
      <c r="G324" s="186"/>
      <c r="H324" s="186"/>
      <c r="I324" s="186"/>
      <c r="J324" s="186"/>
      <c r="K324" s="186"/>
      <c r="L324" s="186"/>
      <c r="M324" s="186"/>
      <c r="N324" s="186"/>
      <c r="O324" s="186"/>
      <c r="P324" s="186"/>
      <c r="Q324" s="186"/>
      <c r="R324" s="186"/>
      <c r="S324" s="186"/>
      <c r="T324" s="186"/>
      <c r="U324" s="186"/>
      <c r="V324" s="186"/>
      <c r="W324" s="186"/>
      <c r="X324" s="186"/>
      <c r="Y324" s="186"/>
      <c r="Z324" s="186"/>
      <c r="AA324" s="186"/>
      <c r="AB324" s="186"/>
      <c r="AC324" s="186"/>
      <c r="AD324" s="186"/>
      <c r="AE324" s="186"/>
      <c r="AF324" s="186"/>
      <c r="AG324" s="186"/>
      <c r="AH324" s="186"/>
      <c r="AI324" s="186"/>
      <c r="AJ324" s="186"/>
      <c r="AK324" s="186"/>
      <c r="AL324" s="186"/>
      <c r="AM324" s="186"/>
      <c r="AN324" s="186"/>
      <c r="AO324" s="186"/>
      <c r="AP324" s="186"/>
      <c r="AQ324" s="24"/>
      <c r="AR324" s="24"/>
    </row>
    <row r="325" spans="1:44" ht="15" customHeight="1" x14ac:dyDescent="0.25">
      <c r="A325" s="39"/>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row>
    <row r="326" spans="1:44" ht="15" customHeight="1" x14ac:dyDescent="0.25">
      <c r="A326" s="39"/>
      <c r="B326" s="75" t="s">
        <v>133</v>
      </c>
      <c r="C326" s="75"/>
      <c r="D326" s="75"/>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c r="AG326" s="75"/>
      <c r="AH326" s="75"/>
      <c r="AI326" s="75"/>
      <c r="AJ326" s="75"/>
      <c r="AK326" s="75"/>
      <c r="AL326" s="75"/>
      <c r="AM326" s="75"/>
      <c r="AN326" s="75"/>
      <c r="AO326" s="75"/>
      <c r="AP326" s="76"/>
      <c r="AQ326" s="24"/>
      <c r="AR326" s="24"/>
    </row>
    <row r="327" spans="1:44" ht="15" customHeight="1" x14ac:dyDescent="0.25">
      <c r="A327" s="39"/>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row>
    <row r="328" spans="1:44" ht="30" customHeight="1" x14ac:dyDescent="0.25">
      <c r="A328" s="39">
        <v>33</v>
      </c>
      <c r="B328" s="117" t="s">
        <v>134</v>
      </c>
      <c r="C328" s="117"/>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c r="AE328" s="117"/>
      <c r="AF328" s="117"/>
      <c r="AG328" s="117"/>
      <c r="AH328" s="117"/>
      <c r="AI328" s="117"/>
      <c r="AJ328" s="117"/>
      <c r="AK328" s="117"/>
      <c r="AL328" s="117"/>
      <c r="AM328" s="117"/>
      <c r="AN328" s="117"/>
      <c r="AO328" s="117"/>
      <c r="AP328" s="117"/>
      <c r="AQ328" s="24"/>
      <c r="AR328" s="24"/>
    </row>
    <row r="329" spans="1:44" ht="15" customHeight="1" x14ac:dyDescent="0.25">
      <c r="A329" s="39"/>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row>
    <row r="330" spans="1:44" ht="15" customHeight="1" x14ac:dyDescent="0.25">
      <c r="A330" s="37">
        <v>34</v>
      </c>
      <c r="B330" s="78" t="s">
        <v>135</v>
      </c>
      <c r="C330" s="78"/>
      <c r="D330" s="78"/>
      <c r="E330" s="78"/>
      <c r="F330" s="78"/>
      <c r="G330" s="78"/>
      <c r="H330" s="78"/>
      <c r="I330" s="78"/>
      <c r="J330" s="78"/>
      <c r="K330" s="78"/>
      <c r="L330" s="78"/>
      <c r="M330" s="78"/>
      <c r="N330" s="78"/>
      <c r="O330" s="78"/>
      <c r="P330" s="78"/>
      <c r="Q330" s="78"/>
      <c r="R330" s="78"/>
      <c r="S330" s="78"/>
      <c r="T330" s="78"/>
      <c r="U330" s="78"/>
      <c r="V330" s="78"/>
      <c r="W330" s="78"/>
      <c r="X330" s="78"/>
      <c r="Y330" s="78"/>
      <c r="Z330" s="78"/>
      <c r="AA330" s="78"/>
      <c r="AB330" s="78"/>
      <c r="AC330" s="78"/>
      <c r="AD330" s="78"/>
      <c r="AE330" s="78"/>
      <c r="AF330" s="78"/>
      <c r="AG330" s="78"/>
      <c r="AH330" s="78"/>
      <c r="AI330" s="78"/>
      <c r="AJ330" s="78"/>
      <c r="AK330" s="78"/>
      <c r="AL330" s="78"/>
      <c r="AM330" s="78"/>
      <c r="AN330" s="78"/>
      <c r="AO330" s="78"/>
      <c r="AP330" s="78"/>
      <c r="AQ330" s="24"/>
      <c r="AR330" s="24"/>
    </row>
    <row r="331" spans="1:44" ht="2.25" customHeight="1" x14ac:dyDescent="0.25">
      <c r="A331" s="39"/>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row>
    <row r="332" spans="1:44" ht="15" customHeight="1" x14ac:dyDescent="0.25">
      <c r="A332" s="39"/>
      <c r="B332" s="90" t="s">
        <v>136</v>
      </c>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c r="AG332" s="90"/>
      <c r="AH332" s="90"/>
      <c r="AI332" s="90"/>
      <c r="AJ332" s="90"/>
      <c r="AK332" s="90"/>
      <c r="AL332" s="90"/>
      <c r="AM332" s="90"/>
      <c r="AN332" s="90"/>
      <c r="AO332" s="90"/>
      <c r="AP332" s="90"/>
      <c r="AQ332" s="24"/>
      <c r="AR332" s="24"/>
    </row>
    <row r="333" spans="1:44" ht="2.25" customHeight="1" x14ac:dyDescent="0.25">
      <c r="A333" s="39"/>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row>
    <row r="334" spans="1:44" ht="15" customHeight="1" x14ac:dyDescent="0.25">
      <c r="A334" s="22"/>
      <c r="B334" s="147"/>
      <c r="C334" s="148"/>
      <c r="D334" s="148"/>
      <c r="E334" s="149"/>
      <c r="F334" s="29"/>
      <c r="G334" s="29" t="s">
        <v>137</v>
      </c>
      <c r="H334" s="29"/>
      <c r="I334" s="29"/>
      <c r="J334" s="29"/>
      <c r="K334" s="29"/>
      <c r="L334" s="29"/>
      <c r="M334" s="29"/>
      <c r="N334" s="29"/>
      <c r="O334" s="29"/>
      <c r="P334" s="29"/>
      <c r="Q334" s="5"/>
      <c r="R334" s="5"/>
      <c r="S334" s="5"/>
      <c r="T334" s="5"/>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f>Q334*0.8</f>
        <v>0</v>
      </c>
      <c r="AR334" s="29"/>
    </row>
    <row r="335" spans="1:44" ht="15" customHeight="1" x14ac:dyDescent="0.25">
      <c r="A335" s="39"/>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row>
    <row r="336" spans="1:44" ht="15" customHeight="1" x14ac:dyDescent="0.25">
      <c r="A336" s="39">
        <v>35</v>
      </c>
      <c r="B336" s="78" t="s">
        <v>138</v>
      </c>
      <c r="C336" s="84"/>
      <c r="D336" s="84"/>
      <c r="E336" s="84"/>
      <c r="F336" s="84"/>
      <c r="G336" s="84"/>
      <c r="H336" s="84"/>
      <c r="I336" s="84"/>
      <c r="J336" s="84"/>
      <c r="K336" s="84"/>
      <c r="L336" s="84"/>
      <c r="M336" s="84"/>
      <c r="N336" s="84"/>
      <c r="O336" s="84"/>
      <c r="P336" s="84"/>
      <c r="Q336" s="84"/>
      <c r="R336" s="84"/>
      <c r="S336" s="84"/>
      <c r="T336" s="84"/>
      <c r="U336" s="84"/>
      <c r="V336" s="84"/>
      <c r="W336" s="84"/>
      <c r="X336" s="84"/>
      <c r="Y336" s="84"/>
      <c r="Z336" s="84"/>
      <c r="AA336" s="84"/>
      <c r="AB336" s="84"/>
      <c r="AC336" s="84"/>
      <c r="AD336" s="84"/>
      <c r="AE336" s="84"/>
      <c r="AF336" s="84"/>
      <c r="AG336" s="84"/>
      <c r="AH336" s="84"/>
      <c r="AI336" s="84"/>
      <c r="AJ336" s="84"/>
      <c r="AK336" s="84"/>
      <c r="AL336" s="84"/>
      <c r="AM336" s="84"/>
      <c r="AN336" s="84"/>
      <c r="AO336" s="84"/>
      <c r="AP336" s="84"/>
      <c r="AQ336" s="24"/>
      <c r="AR336" s="24"/>
    </row>
    <row r="337" spans="1:44" ht="2.25" customHeight="1" x14ac:dyDescent="0.25">
      <c r="A337" s="39"/>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row>
    <row r="338" spans="1:44" ht="15" customHeight="1" x14ac:dyDescent="0.25">
      <c r="A338" s="39"/>
      <c r="B338" s="150"/>
      <c r="C338" s="151"/>
      <c r="D338" s="151"/>
      <c r="E338" s="152"/>
      <c r="F338" s="24"/>
      <c r="G338" s="24" t="s">
        <v>139</v>
      </c>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row>
    <row r="339" spans="1:44" ht="15" customHeight="1" x14ac:dyDescent="0.25">
      <c r="A339" s="39"/>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row>
    <row r="340" spans="1:44" ht="15" customHeight="1" x14ac:dyDescent="0.25">
      <c r="A340" s="39">
        <v>36</v>
      </c>
      <c r="B340" s="78" t="s">
        <v>140</v>
      </c>
      <c r="C340" s="84"/>
      <c r="D340" s="84"/>
      <c r="E340" s="84"/>
      <c r="F340" s="84"/>
      <c r="G340" s="84"/>
      <c r="H340" s="84"/>
      <c r="I340" s="84"/>
      <c r="J340" s="84"/>
      <c r="K340" s="84"/>
      <c r="L340" s="84"/>
      <c r="M340" s="84"/>
      <c r="N340" s="84"/>
      <c r="O340" s="84"/>
      <c r="P340" s="84"/>
      <c r="Q340" s="84"/>
      <c r="R340" s="84"/>
      <c r="S340" s="84"/>
      <c r="T340" s="84"/>
      <c r="U340" s="84"/>
      <c r="V340" s="84"/>
      <c r="W340" s="84"/>
      <c r="X340" s="84"/>
      <c r="Y340" s="84"/>
      <c r="Z340" s="84"/>
      <c r="AA340" s="84"/>
      <c r="AB340" s="84"/>
      <c r="AC340" s="84"/>
      <c r="AD340" s="84"/>
      <c r="AE340" s="84"/>
      <c r="AF340" s="84"/>
      <c r="AG340" s="84"/>
      <c r="AH340" s="84"/>
      <c r="AI340" s="84"/>
      <c r="AJ340" s="84"/>
      <c r="AK340" s="84"/>
      <c r="AL340" s="84"/>
      <c r="AM340" s="84"/>
      <c r="AN340" s="84"/>
      <c r="AO340" s="84"/>
      <c r="AP340" s="84"/>
      <c r="AQ340" s="24"/>
      <c r="AR340" s="24"/>
    </row>
    <row r="341" spans="1:44" ht="2.25" customHeight="1" x14ac:dyDescent="0.25">
      <c r="A341" s="39"/>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row>
    <row r="342" spans="1:44" ht="15" customHeight="1" x14ac:dyDescent="0.25">
      <c r="A342" s="39"/>
      <c r="B342" s="147"/>
      <c r="C342" s="148"/>
      <c r="D342" s="148"/>
      <c r="E342" s="149"/>
      <c r="F342" s="24"/>
      <c r="G342" s="24" t="s">
        <v>137</v>
      </c>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row>
    <row r="343" spans="1:44" ht="15" customHeight="1" x14ac:dyDescent="0.25">
      <c r="A343" s="39"/>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row>
    <row r="344" spans="1:44" ht="15" customHeight="1" x14ac:dyDescent="0.25">
      <c r="A344" s="39"/>
      <c r="B344" s="75" t="s">
        <v>141</v>
      </c>
      <c r="C344" s="75"/>
      <c r="D344" s="75"/>
      <c r="E344" s="75"/>
      <c r="F344" s="75"/>
      <c r="G344" s="75"/>
      <c r="H344" s="75"/>
      <c r="I344" s="75"/>
      <c r="J344" s="75"/>
      <c r="K344" s="75"/>
      <c r="L344" s="75"/>
      <c r="M344" s="75"/>
      <c r="N344" s="75"/>
      <c r="O344" s="75"/>
      <c r="P344" s="75"/>
      <c r="Q344" s="75"/>
      <c r="R344" s="75"/>
      <c r="S344" s="75"/>
      <c r="T344" s="75"/>
      <c r="U344" s="75"/>
      <c r="V344" s="75"/>
      <c r="W344" s="75"/>
      <c r="X344" s="75"/>
      <c r="Y344" s="75"/>
      <c r="Z344" s="75"/>
      <c r="AA344" s="75"/>
      <c r="AB344" s="75"/>
      <c r="AC344" s="75"/>
      <c r="AD344" s="75"/>
      <c r="AE344" s="75"/>
      <c r="AF344" s="75"/>
      <c r="AG344" s="75"/>
      <c r="AH344" s="75"/>
      <c r="AI344" s="75"/>
      <c r="AJ344" s="75"/>
      <c r="AK344" s="75"/>
      <c r="AL344" s="75"/>
      <c r="AM344" s="75"/>
      <c r="AN344" s="75"/>
      <c r="AO344" s="75"/>
      <c r="AP344" s="76"/>
      <c r="AQ344" s="24"/>
      <c r="AR344" s="24"/>
    </row>
    <row r="345" spans="1:44" ht="15" customHeight="1" x14ac:dyDescent="0.25">
      <c r="A345" s="39"/>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row>
    <row r="346" spans="1:44" ht="15" customHeight="1" x14ac:dyDescent="0.25">
      <c r="A346" s="39">
        <v>37</v>
      </c>
      <c r="B346" s="117" t="s">
        <v>142</v>
      </c>
      <c r="C346" s="117"/>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c r="AA346" s="117"/>
      <c r="AB346" s="117"/>
      <c r="AC346" s="117"/>
      <c r="AD346" s="117"/>
      <c r="AE346" s="117"/>
      <c r="AF346" s="117"/>
      <c r="AG346" s="117"/>
      <c r="AH346" s="117"/>
      <c r="AI346" s="117"/>
      <c r="AJ346" s="117"/>
      <c r="AK346" s="117"/>
      <c r="AL346" s="117"/>
      <c r="AM346" s="117"/>
      <c r="AN346" s="117"/>
      <c r="AO346" s="117"/>
      <c r="AP346" s="117"/>
      <c r="AQ346" s="24"/>
      <c r="AR346" s="24"/>
    </row>
    <row r="347" spans="1:44" ht="15" customHeight="1" x14ac:dyDescent="0.25">
      <c r="A347" s="39"/>
      <c r="B347" s="80"/>
      <c r="C347" s="80"/>
      <c r="D347" s="80"/>
      <c r="E347" s="80"/>
      <c r="F347" s="80"/>
      <c r="G347" s="80"/>
      <c r="H347" s="80"/>
      <c r="I347" s="80"/>
      <c r="J347" s="80"/>
      <c r="K347" s="80"/>
      <c r="L347" s="80"/>
      <c r="M347" s="80"/>
      <c r="N347" s="80"/>
      <c r="O347" s="80"/>
      <c r="P347" s="80"/>
      <c r="Q347" s="80"/>
      <c r="R347" s="80"/>
      <c r="S347" s="80"/>
      <c r="T347" s="80"/>
      <c r="U347" s="80"/>
      <c r="V347" s="80"/>
      <c r="W347" s="80"/>
      <c r="X347" s="80"/>
      <c r="Y347" s="80"/>
      <c r="Z347" s="80"/>
      <c r="AA347" s="80"/>
      <c r="AB347" s="80"/>
      <c r="AC347" s="80"/>
      <c r="AD347" s="80"/>
      <c r="AE347" s="80"/>
      <c r="AF347" s="80"/>
      <c r="AG347" s="80"/>
      <c r="AH347" s="80"/>
      <c r="AI347" s="80"/>
      <c r="AJ347" s="80"/>
      <c r="AK347" s="80"/>
      <c r="AL347" s="80"/>
      <c r="AM347" s="80"/>
      <c r="AN347" s="80"/>
      <c r="AO347" s="80"/>
      <c r="AP347" s="80"/>
      <c r="AQ347" s="24"/>
      <c r="AR347" s="24"/>
    </row>
    <row r="348" spans="1:44" ht="15" customHeight="1" x14ac:dyDescent="0.25">
      <c r="A348" s="39"/>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row>
    <row r="349" spans="1:44" ht="15" customHeight="1" x14ac:dyDescent="0.25">
      <c r="A349" s="39"/>
      <c r="B349" s="181" t="s">
        <v>143</v>
      </c>
      <c r="C349" s="84"/>
      <c r="D349" s="84"/>
      <c r="E349" s="84"/>
      <c r="F349" s="84"/>
      <c r="G349" s="84"/>
      <c r="H349" s="84"/>
      <c r="I349" s="84"/>
      <c r="J349" s="84"/>
      <c r="K349" s="84"/>
      <c r="L349" s="84"/>
      <c r="M349" s="84"/>
      <c r="N349" s="84"/>
      <c r="O349" s="84"/>
      <c r="P349" s="84"/>
      <c r="Q349" s="84"/>
      <c r="R349" s="84"/>
      <c r="S349" s="84"/>
      <c r="T349" s="84"/>
      <c r="U349" s="84"/>
      <c r="V349" s="84"/>
      <c r="W349" s="84"/>
      <c r="X349" s="84"/>
      <c r="Y349" s="84"/>
      <c r="Z349" s="84"/>
      <c r="AA349" s="84"/>
      <c r="AB349" s="84"/>
      <c r="AC349" s="84"/>
      <c r="AD349" s="84"/>
      <c r="AE349" s="84"/>
      <c r="AF349" s="84"/>
      <c r="AG349" s="84"/>
      <c r="AH349" s="84"/>
      <c r="AI349" s="84"/>
      <c r="AJ349" s="84"/>
      <c r="AK349" s="84"/>
      <c r="AL349" s="84"/>
      <c r="AM349" s="84"/>
      <c r="AN349" s="84"/>
      <c r="AO349" s="84"/>
      <c r="AP349" s="84"/>
      <c r="AQ349" s="24"/>
      <c r="AR349" s="24"/>
    </row>
    <row r="350" spans="1:44" ht="15" customHeight="1" x14ac:dyDescent="0.25">
      <c r="A350" s="39"/>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row>
    <row r="351" spans="1:44" ht="15" customHeight="1" x14ac:dyDescent="0.25">
      <c r="A351" s="39"/>
      <c r="B351" s="79" t="s">
        <v>144</v>
      </c>
      <c r="C351" s="84"/>
      <c r="D351" s="84"/>
      <c r="E351" s="84"/>
      <c r="F351" s="84"/>
      <c r="G351" s="84"/>
      <c r="H351" s="84"/>
      <c r="I351" s="84"/>
      <c r="J351" s="84"/>
      <c r="K351" s="84"/>
      <c r="L351" s="84"/>
      <c r="M351" s="84"/>
      <c r="N351" s="84"/>
      <c r="O351" s="84"/>
      <c r="P351" s="24"/>
      <c r="Q351" s="81">
        <f>B338*50</f>
        <v>0</v>
      </c>
      <c r="R351" s="82"/>
      <c r="S351" s="82"/>
      <c r="T351" s="82"/>
      <c r="U351" s="82"/>
      <c r="V351" s="83"/>
      <c r="W351" s="84" t="s">
        <v>145</v>
      </c>
      <c r="X351" s="84"/>
      <c r="Y351" s="24"/>
      <c r="Z351" s="24"/>
      <c r="AA351" s="24"/>
      <c r="AB351" s="24"/>
      <c r="AC351" s="24"/>
      <c r="AD351" s="24"/>
      <c r="AE351" s="24"/>
      <c r="AF351" s="24"/>
      <c r="AG351" s="24"/>
      <c r="AH351" s="24"/>
      <c r="AI351" s="24"/>
      <c r="AJ351" s="24"/>
      <c r="AK351" s="24"/>
      <c r="AL351" s="24"/>
      <c r="AM351" s="24"/>
      <c r="AN351" s="24"/>
      <c r="AO351" s="24"/>
      <c r="AP351" s="24"/>
      <c r="AQ351" s="24" t="e">
        <f>IF(#REF!&lt;26,250,IF(#REF!&lt;45,360,IF(#REF!&lt;57,485,IF(#REF!&lt;66,590,IF(#REF!&lt;72,675,IF(#REF!&lt;166,760+7.9*(#REF!-72),IF(#REF!&lt;350,1495+6.9*(#REF!-165),IF(#REF!&gt;349,2765+6.3*(#REF!-349)))))))))</f>
        <v>#REF!</v>
      </c>
      <c r="AR351" s="24"/>
    </row>
    <row r="352" spans="1:44" ht="15" customHeight="1" x14ac:dyDescent="0.25">
      <c r="A352" s="39"/>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row>
    <row r="353" spans="1:44" ht="15" customHeight="1" x14ac:dyDescent="0.25">
      <c r="A353" s="39"/>
      <c r="B353" s="181" t="s">
        <v>146</v>
      </c>
      <c r="C353" s="181"/>
      <c r="D353" s="181"/>
      <c r="E353" s="181"/>
      <c r="F353" s="181"/>
      <c r="G353" s="181"/>
      <c r="H353" s="181"/>
      <c r="I353" s="181"/>
      <c r="J353" s="181"/>
      <c r="K353" s="181"/>
      <c r="L353" s="181"/>
      <c r="M353" s="181"/>
      <c r="N353" s="181"/>
      <c r="O353" s="181"/>
      <c r="P353" s="181"/>
      <c r="Q353" s="181"/>
      <c r="R353" s="181"/>
      <c r="S353" s="181"/>
      <c r="T353" s="181"/>
      <c r="U353" s="181"/>
      <c r="V353" s="181"/>
      <c r="W353" s="181"/>
      <c r="X353" s="181"/>
      <c r="Y353" s="181"/>
      <c r="Z353" s="181"/>
      <c r="AA353" s="181"/>
      <c r="AB353" s="181"/>
      <c r="AC353" s="181"/>
      <c r="AD353" s="181"/>
      <c r="AE353" s="181"/>
      <c r="AF353" s="181"/>
      <c r="AG353" s="181"/>
      <c r="AH353" s="181"/>
      <c r="AI353" s="181"/>
      <c r="AJ353" s="181"/>
      <c r="AK353" s="181"/>
      <c r="AL353" s="181"/>
      <c r="AM353" s="181"/>
      <c r="AN353" s="181"/>
      <c r="AO353" s="181"/>
      <c r="AP353" s="84"/>
      <c r="AQ353" s="24"/>
      <c r="AR353" s="24"/>
    </row>
    <row r="354" spans="1:44" ht="15" customHeight="1" x14ac:dyDescent="0.25">
      <c r="A354" s="39"/>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row>
    <row r="355" spans="1:44" ht="15" customHeight="1" x14ac:dyDescent="0.25">
      <c r="A355" s="39"/>
      <c r="B355" s="100" t="s">
        <v>147</v>
      </c>
      <c r="C355" s="84"/>
      <c r="D355" s="84"/>
      <c r="E355" s="84"/>
      <c r="F355" s="84"/>
      <c r="G355" s="84"/>
      <c r="H355" s="84"/>
      <c r="I355" s="84"/>
      <c r="J355" s="84"/>
      <c r="K355" s="84"/>
      <c r="L355" s="84"/>
      <c r="M355" s="84"/>
      <c r="N355" s="84"/>
      <c r="O355" s="84"/>
      <c r="P355" s="24"/>
      <c r="Q355" s="81">
        <f>B342*1.2</f>
        <v>0</v>
      </c>
      <c r="R355" s="82"/>
      <c r="S355" s="82"/>
      <c r="T355" s="82"/>
      <c r="U355" s="82"/>
      <c r="V355" s="83"/>
      <c r="W355" s="84" t="s">
        <v>145</v>
      </c>
      <c r="X355" s="84"/>
      <c r="Y355" s="24"/>
      <c r="Z355" s="24"/>
      <c r="AA355" s="24"/>
      <c r="AB355" s="24"/>
      <c r="AC355" s="24"/>
      <c r="AD355" s="24"/>
      <c r="AE355" s="24"/>
      <c r="AF355" s="24"/>
      <c r="AG355" s="24"/>
      <c r="AH355" s="24"/>
      <c r="AI355" s="24"/>
      <c r="AJ355" s="24"/>
      <c r="AK355" s="24"/>
      <c r="AL355" s="24"/>
      <c r="AM355" s="24"/>
      <c r="AN355" s="24"/>
      <c r="AO355" s="24"/>
      <c r="AP355" s="24"/>
      <c r="AQ355" s="24"/>
      <c r="AR355" s="24"/>
    </row>
    <row r="356" spans="1:44" ht="2.25" customHeight="1" x14ac:dyDescent="0.25">
      <c r="A356" s="39"/>
      <c r="B356" s="24"/>
      <c r="C356" s="24"/>
      <c r="D356" s="24"/>
      <c r="E356" s="24"/>
      <c r="F356" s="24"/>
      <c r="G356" s="24"/>
      <c r="H356" s="24"/>
      <c r="I356" s="24"/>
      <c r="J356" s="24"/>
      <c r="K356" s="24"/>
      <c r="L356" s="24"/>
      <c r="M356" s="24"/>
      <c r="N356" s="28"/>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row>
    <row r="357" spans="1:44" ht="15" customHeight="1" x14ac:dyDescent="0.25">
      <c r="A357" s="39"/>
      <c r="B357" s="100" t="s">
        <v>148</v>
      </c>
      <c r="C357" s="84"/>
      <c r="D357" s="84"/>
      <c r="E357" s="84"/>
      <c r="F357" s="84"/>
      <c r="G357" s="84"/>
      <c r="H357" s="84"/>
      <c r="I357" s="84"/>
      <c r="J357" s="84"/>
      <c r="K357" s="84"/>
      <c r="L357" s="84"/>
      <c r="M357" s="84"/>
      <c r="N357" s="84"/>
      <c r="O357" s="84"/>
      <c r="P357" s="24"/>
      <c r="Q357" s="81">
        <f>B334*24</f>
        <v>0</v>
      </c>
      <c r="R357" s="82"/>
      <c r="S357" s="82"/>
      <c r="T357" s="82"/>
      <c r="U357" s="82"/>
      <c r="V357" s="83"/>
      <c r="W357" s="84" t="s">
        <v>145</v>
      </c>
      <c r="X357" s="84"/>
      <c r="Y357" s="24"/>
      <c r="Z357" s="24"/>
      <c r="AA357" s="24"/>
      <c r="AB357" s="24"/>
      <c r="AC357" s="24"/>
      <c r="AD357" s="24"/>
      <c r="AE357" s="24"/>
      <c r="AF357" s="24"/>
      <c r="AG357" s="24"/>
      <c r="AH357" s="24"/>
      <c r="AI357" s="24"/>
      <c r="AJ357" s="24"/>
      <c r="AK357" s="24"/>
      <c r="AL357" s="24"/>
      <c r="AM357" s="24"/>
      <c r="AN357" s="24"/>
      <c r="AO357" s="24"/>
      <c r="AP357" s="24"/>
      <c r="AQ357" s="24"/>
      <c r="AR357" s="24"/>
    </row>
    <row r="358" spans="1:44" ht="15" customHeight="1" x14ac:dyDescent="0.25">
      <c r="A358" s="39"/>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row>
    <row r="359" spans="1:44" ht="15" customHeight="1" x14ac:dyDescent="0.25">
      <c r="A359" s="79"/>
      <c r="B359" s="79"/>
      <c r="C359" s="79"/>
      <c r="D359" s="79"/>
      <c r="E359" s="79"/>
      <c r="F359" s="79"/>
      <c r="G359" s="79"/>
      <c r="H359" s="79"/>
      <c r="I359" s="79"/>
      <c r="J359" s="79"/>
      <c r="K359" s="79"/>
      <c r="L359" s="79"/>
      <c r="M359" s="79"/>
      <c r="N359" s="79"/>
      <c r="O359" s="79"/>
      <c r="P359" s="79"/>
      <c r="Q359" s="79"/>
      <c r="R359" s="79"/>
      <c r="S359" s="79"/>
      <c r="T359" s="79"/>
      <c r="U359" s="79"/>
      <c r="V359" s="79"/>
      <c r="W359" s="79"/>
      <c r="X359" s="79"/>
      <c r="Y359" s="79"/>
      <c r="Z359" s="79"/>
      <c r="AA359" s="79"/>
      <c r="AB359" s="79"/>
      <c r="AC359" s="79"/>
      <c r="AD359" s="79"/>
      <c r="AE359" s="79"/>
      <c r="AF359" s="79"/>
      <c r="AG359" s="79"/>
      <c r="AH359" s="79"/>
      <c r="AI359" s="79"/>
      <c r="AJ359" s="79"/>
      <c r="AK359" s="79"/>
      <c r="AL359" s="79"/>
      <c r="AM359" s="79"/>
      <c r="AN359" s="79"/>
      <c r="AO359" s="79"/>
      <c r="AP359" s="79"/>
      <c r="AQ359" s="24"/>
      <c r="AR359" s="24"/>
    </row>
    <row r="360" spans="1:44" ht="15" customHeight="1" x14ac:dyDescent="0.25">
      <c r="A360" s="39"/>
      <c r="B360" s="75" t="s">
        <v>149</v>
      </c>
      <c r="C360" s="75"/>
      <c r="D360" s="75"/>
      <c r="E360" s="75"/>
      <c r="F360" s="75"/>
      <c r="G360" s="75"/>
      <c r="H360" s="75"/>
      <c r="I360" s="75"/>
      <c r="J360" s="75"/>
      <c r="K360" s="75"/>
      <c r="L360" s="75"/>
      <c r="M360" s="75"/>
      <c r="N360" s="75"/>
      <c r="O360" s="75"/>
      <c r="P360" s="75"/>
      <c r="Q360" s="75"/>
      <c r="R360" s="75"/>
      <c r="S360" s="75"/>
      <c r="T360" s="75"/>
      <c r="U360" s="75"/>
      <c r="V360" s="75"/>
      <c r="W360" s="75"/>
      <c r="X360" s="75"/>
      <c r="Y360" s="75"/>
      <c r="Z360" s="75"/>
      <c r="AA360" s="75"/>
      <c r="AB360" s="75"/>
      <c r="AC360" s="75"/>
      <c r="AD360" s="75"/>
      <c r="AE360" s="75"/>
      <c r="AF360" s="75"/>
      <c r="AG360" s="75"/>
      <c r="AH360" s="75"/>
      <c r="AI360" s="75"/>
      <c r="AJ360" s="75"/>
      <c r="AK360" s="75"/>
      <c r="AL360" s="75"/>
      <c r="AM360" s="75"/>
      <c r="AN360" s="75"/>
      <c r="AO360" s="75"/>
      <c r="AP360" s="76"/>
      <c r="AQ360" s="24"/>
      <c r="AR360" s="24"/>
    </row>
    <row r="361" spans="1:44" ht="15" customHeight="1" x14ac:dyDescent="0.25">
      <c r="A361" s="39"/>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row>
    <row r="362" spans="1:44" ht="30" customHeight="1" x14ac:dyDescent="0.25">
      <c r="A362" s="39">
        <v>38</v>
      </c>
      <c r="B362" s="117" t="s">
        <v>150</v>
      </c>
      <c r="C362" s="117"/>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c r="AA362" s="117"/>
      <c r="AB362" s="117"/>
      <c r="AC362" s="117"/>
      <c r="AD362" s="117"/>
      <c r="AE362" s="117"/>
      <c r="AF362" s="117"/>
      <c r="AG362" s="117"/>
      <c r="AH362" s="117"/>
      <c r="AI362" s="117"/>
      <c r="AJ362" s="117"/>
      <c r="AK362" s="117"/>
      <c r="AL362" s="117"/>
      <c r="AM362" s="117"/>
      <c r="AN362" s="117"/>
      <c r="AO362" s="117"/>
      <c r="AP362" s="117"/>
      <c r="AQ362" s="24"/>
      <c r="AR362" s="24"/>
    </row>
    <row r="363" spans="1:44" ht="15" customHeight="1" x14ac:dyDescent="0.25">
      <c r="A363" s="39"/>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row>
    <row r="364" spans="1:44" ht="15" customHeight="1" x14ac:dyDescent="0.25">
      <c r="A364" s="39"/>
      <c r="B364" s="132" t="s">
        <v>151</v>
      </c>
      <c r="C364" s="132"/>
      <c r="D364" s="132"/>
      <c r="E364" s="132"/>
      <c r="F364" s="132"/>
      <c r="G364" s="132"/>
      <c r="H364" s="132"/>
      <c r="I364" s="132"/>
      <c r="J364" s="132"/>
      <c r="K364" s="132"/>
      <c r="L364" s="132"/>
      <c r="M364" s="132"/>
      <c r="N364" s="132"/>
      <c r="O364" s="132"/>
      <c r="P364" s="132"/>
      <c r="Q364" s="132"/>
      <c r="R364" s="132"/>
      <c r="S364" s="132"/>
      <c r="T364" s="132"/>
      <c r="U364" s="132"/>
      <c r="V364" s="132"/>
      <c r="W364" s="132"/>
      <c r="X364" s="132"/>
      <c r="Y364" s="132"/>
      <c r="Z364" s="132"/>
      <c r="AA364" s="132"/>
      <c r="AB364" s="132"/>
      <c r="AC364" s="132"/>
      <c r="AD364" s="132"/>
      <c r="AE364" s="132"/>
      <c r="AF364" s="132"/>
      <c r="AG364" s="132"/>
      <c r="AH364" s="132"/>
      <c r="AI364" s="132"/>
      <c r="AJ364" s="132"/>
      <c r="AK364" s="132"/>
      <c r="AL364" s="132"/>
      <c r="AM364" s="132"/>
      <c r="AN364" s="132"/>
      <c r="AO364" s="132"/>
      <c r="AP364" s="132"/>
      <c r="AQ364" s="24"/>
      <c r="AR364" s="24"/>
    </row>
    <row r="365" spans="1:44" ht="15" customHeight="1" x14ac:dyDescent="0.25">
      <c r="A365" s="39"/>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c r="AO365" s="133"/>
      <c r="AP365" s="133"/>
      <c r="AQ365" s="24"/>
      <c r="AR365" s="24"/>
    </row>
    <row r="366" spans="1:44" ht="2.25" customHeight="1" x14ac:dyDescent="0.25">
      <c r="A366" s="39"/>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row>
    <row r="367" spans="1:44" ht="15" customHeight="1" x14ac:dyDescent="0.25">
      <c r="A367" s="39">
        <v>39</v>
      </c>
      <c r="B367" s="77" t="s">
        <v>152</v>
      </c>
      <c r="C367" s="80"/>
      <c r="D367" s="80"/>
      <c r="E367" s="80"/>
      <c r="F367" s="80"/>
      <c r="G367" s="80"/>
      <c r="H367" s="80"/>
      <c r="I367" s="80"/>
      <c r="J367" s="80"/>
      <c r="K367" s="80"/>
      <c r="L367" s="80"/>
      <c r="M367" s="80"/>
      <c r="N367" s="80"/>
      <c r="O367" s="80"/>
      <c r="P367" s="80"/>
      <c r="Q367" s="80"/>
      <c r="R367" s="80"/>
      <c r="S367" s="80"/>
      <c r="T367" s="80"/>
      <c r="U367" s="80"/>
      <c r="V367" s="80"/>
      <c r="W367" s="80"/>
      <c r="X367" s="80"/>
      <c r="Y367" s="80"/>
      <c r="Z367" s="80"/>
      <c r="AA367" s="80"/>
      <c r="AB367" s="80"/>
      <c r="AC367" s="80"/>
      <c r="AD367" s="80"/>
      <c r="AE367" s="80"/>
      <c r="AF367" s="80"/>
      <c r="AG367" s="80"/>
      <c r="AH367" s="80"/>
      <c r="AI367" s="80"/>
      <c r="AJ367" s="80"/>
      <c r="AK367" s="80"/>
      <c r="AL367" s="80"/>
      <c r="AM367" s="80"/>
      <c r="AN367" s="80"/>
      <c r="AO367" s="80"/>
      <c r="AP367" s="80"/>
      <c r="AQ367" s="24"/>
      <c r="AR367" s="24"/>
    </row>
    <row r="368" spans="1:44" ht="15" customHeight="1" x14ac:dyDescent="0.25">
      <c r="A368" s="39"/>
      <c r="B368" s="80"/>
      <c r="C368" s="80"/>
      <c r="D368" s="80"/>
      <c r="E368" s="80"/>
      <c r="F368" s="80"/>
      <c r="G368" s="80"/>
      <c r="H368" s="80"/>
      <c r="I368" s="80"/>
      <c r="J368" s="80"/>
      <c r="K368" s="80"/>
      <c r="L368" s="80"/>
      <c r="M368" s="80"/>
      <c r="N368" s="80"/>
      <c r="O368" s="80"/>
      <c r="P368" s="80"/>
      <c r="Q368" s="80"/>
      <c r="R368" s="80"/>
      <c r="S368" s="80"/>
      <c r="T368" s="80"/>
      <c r="U368" s="80"/>
      <c r="V368" s="80"/>
      <c r="W368" s="80"/>
      <c r="X368" s="80"/>
      <c r="Y368" s="80"/>
      <c r="Z368" s="80"/>
      <c r="AA368" s="80"/>
      <c r="AB368" s="80"/>
      <c r="AC368" s="80"/>
      <c r="AD368" s="80"/>
      <c r="AE368" s="80"/>
      <c r="AF368" s="80"/>
      <c r="AG368" s="80"/>
      <c r="AH368" s="80"/>
      <c r="AI368" s="80"/>
      <c r="AJ368" s="80"/>
      <c r="AK368" s="80"/>
      <c r="AL368" s="80"/>
      <c r="AM368" s="80"/>
      <c r="AN368" s="80"/>
      <c r="AO368" s="80"/>
      <c r="AP368" s="80"/>
      <c r="AQ368" s="24"/>
      <c r="AR368" s="24"/>
    </row>
    <row r="369" spans="1:44" ht="28.5" customHeight="1" x14ac:dyDescent="0.25">
      <c r="A369" s="39"/>
      <c r="B369" s="87" t="s">
        <v>153</v>
      </c>
      <c r="C369" s="179"/>
      <c r="D369" s="179"/>
      <c r="E369" s="179"/>
      <c r="F369" s="179"/>
      <c r="G369" s="179"/>
      <c r="H369" s="179"/>
      <c r="I369" s="179"/>
      <c r="J369" s="179"/>
      <c r="K369" s="179"/>
      <c r="L369" s="179"/>
      <c r="M369" s="179"/>
      <c r="N369" s="179"/>
      <c r="O369" s="179"/>
      <c r="P369" s="179"/>
      <c r="Q369" s="179"/>
      <c r="R369" s="179"/>
      <c r="S369" s="179"/>
      <c r="T369" s="179"/>
      <c r="U369" s="179"/>
      <c r="V369" s="179"/>
      <c r="W369" s="179"/>
      <c r="X369" s="179"/>
      <c r="Y369" s="179"/>
      <c r="Z369" s="179"/>
      <c r="AA369" s="179"/>
      <c r="AB369" s="179"/>
      <c r="AC369" s="179"/>
      <c r="AD369" s="179"/>
      <c r="AE369" s="179"/>
      <c r="AF369" s="179"/>
      <c r="AG369" s="179"/>
      <c r="AH369" s="179"/>
      <c r="AI369" s="179"/>
      <c r="AJ369" s="179"/>
      <c r="AK369" s="179"/>
      <c r="AL369" s="179"/>
      <c r="AM369" s="179"/>
      <c r="AN369" s="179"/>
      <c r="AO369" s="179"/>
      <c r="AP369" s="179"/>
      <c r="AQ369" s="24"/>
      <c r="AR369" s="24"/>
    </row>
    <row r="370" spans="1:44" ht="2.25" customHeight="1" x14ac:dyDescent="0.25">
      <c r="A370" s="39"/>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row>
    <row r="371" spans="1:44" ht="15" customHeight="1" x14ac:dyDescent="0.25">
      <c r="A371" s="39"/>
      <c r="B371" s="126" t="s">
        <v>154</v>
      </c>
      <c r="C371" s="126"/>
      <c r="D371" s="126"/>
      <c r="E371" s="126"/>
      <c r="F371" s="126"/>
      <c r="G371" s="4"/>
      <c r="H371" s="24"/>
      <c r="I371" s="180" t="s">
        <v>155</v>
      </c>
      <c r="J371" s="180"/>
      <c r="K371" s="180"/>
      <c r="L371" s="180"/>
      <c r="M371" s="180"/>
      <c r="N371" s="180"/>
      <c r="O371" s="180"/>
      <c r="P371" s="180"/>
      <c r="Q371" s="180"/>
      <c r="R371" s="24"/>
      <c r="S371" s="176" t="s">
        <v>156</v>
      </c>
      <c r="T371" s="176"/>
      <c r="U371" s="176"/>
      <c r="V371" s="176"/>
      <c r="W371" s="24"/>
      <c r="X371" s="174" t="s">
        <v>157</v>
      </c>
      <c r="Y371" s="174"/>
      <c r="Z371" s="174"/>
      <c r="AA371" s="174"/>
      <c r="AB371" s="174"/>
      <c r="AC371" s="174"/>
      <c r="AD371" s="174"/>
      <c r="AE371" s="174"/>
      <c r="AF371" s="174"/>
      <c r="AG371" s="174"/>
      <c r="AH371" s="174"/>
      <c r="AI371" s="174"/>
      <c r="AJ371" s="174"/>
      <c r="AK371" s="174"/>
      <c r="AL371" s="174"/>
      <c r="AM371" s="174"/>
      <c r="AN371" s="174"/>
      <c r="AO371" s="24"/>
      <c r="AP371" s="24"/>
      <c r="AQ371" s="24"/>
      <c r="AR371" s="24"/>
    </row>
    <row r="372" spans="1:44" ht="15" customHeight="1" x14ac:dyDescent="0.25">
      <c r="A372" s="39"/>
      <c r="B372" s="126"/>
      <c r="C372" s="126"/>
      <c r="D372" s="126"/>
      <c r="E372" s="126"/>
      <c r="F372" s="126"/>
      <c r="G372" s="24"/>
      <c r="H372" s="24"/>
      <c r="I372" s="180"/>
      <c r="J372" s="180"/>
      <c r="K372" s="180"/>
      <c r="L372" s="180"/>
      <c r="M372" s="180"/>
      <c r="N372" s="180"/>
      <c r="O372" s="180"/>
      <c r="P372" s="180"/>
      <c r="Q372" s="180"/>
      <c r="R372" s="24"/>
      <c r="S372" s="176"/>
      <c r="T372" s="176"/>
      <c r="U372" s="176"/>
      <c r="V372" s="176"/>
      <c r="W372" s="24"/>
      <c r="X372" s="174"/>
      <c r="Y372" s="174"/>
      <c r="Z372" s="174"/>
      <c r="AA372" s="174"/>
      <c r="AB372" s="174"/>
      <c r="AC372" s="174"/>
      <c r="AD372" s="174"/>
      <c r="AE372" s="174"/>
      <c r="AF372" s="174"/>
      <c r="AG372" s="174"/>
      <c r="AH372" s="174"/>
      <c r="AI372" s="174"/>
      <c r="AJ372" s="174"/>
      <c r="AK372" s="174"/>
      <c r="AL372" s="174"/>
      <c r="AM372" s="174"/>
      <c r="AN372" s="174"/>
      <c r="AO372" s="24"/>
      <c r="AP372" s="24"/>
      <c r="AQ372" s="24"/>
      <c r="AR372" s="24"/>
    </row>
    <row r="373" spans="1:44" ht="2.25" customHeight="1" x14ac:dyDescent="0.25">
      <c r="A373" s="39"/>
      <c r="B373" s="47"/>
      <c r="C373" s="47"/>
      <c r="D373" s="47"/>
      <c r="E373" s="47"/>
      <c r="F373" s="24"/>
      <c r="G373" s="24"/>
      <c r="H373" s="24"/>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4"/>
      <c r="AN373" s="24"/>
      <c r="AO373" s="24"/>
      <c r="AP373" s="24"/>
      <c r="AQ373" s="24"/>
      <c r="AR373" s="24"/>
    </row>
    <row r="374" spans="1:44" ht="15" customHeight="1" x14ac:dyDescent="0.25">
      <c r="A374" s="39"/>
      <c r="B374" s="144"/>
      <c r="C374" s="145"/>
      <c r="D374" s="145"/>
      <c r="E374" s="146"/>
      <c r="F374" s="24"/>
      <c r="G374" s="24"/>
      <c r="H374" s="24"/>
      <c r="I374" s="162"/>
      <c r="J374" s="163"/>
      <c r="K374" s="163"/>
      <c r="L374" s="163"/>
      <c r="M374" s="163"/>
      <c r="N374" s="164"/>
      <c r="O374" s="53" t="s">
        <v>145</v>
      </c>
      <c r="P374" s="53"/>
      <c r="Q374" s="23"/>
      <c r="R374" s="23"/>
      <c r="S374" s="165"/>
      <c r="T374" s="166"/>
      <c r="U374" s="166"/>
      <c r="V374" s="167"/>
      <c r="W374" s="54"/>
      <c r="X374" s="55"/>
      <c r="Y374" s="55"/>
      <c r="Z374" s="55"/>
      <c r="AA374" s="55"/>
      <c r="AB374" s="55"/>
      <c r="AC374" s="55"/>
      <c r="AD374" s="55"/>
      <c r="AE374" s="55"/>
      <c r="AF374" s="168">
        <f>IF(S374=0,I374,IF(S374&lt;1920,I374*0.7,IF(S374&lt;1970,I374*0.9,I374)))</f>
        <v>0</v>
      </c>
      <c r="AG374" s="169"/>
      <c r="AH374" s="169"/>
      <c r="AI374" s="169"/>
      <c r="AJ374" s="169"/>
      <c r="AK374" s="170"/>
      <c r="AL374" s="171" t="s">
        <v>145</v>
      </c>
      <c r="AM374" s="171"/>
      <c r="AN374" s="24"/>
      <c r="AO374" s="24"/>
      <c r="AP374" s="24"/>
      <c r="AQ374" s="24"/>
      <c r="AR374" s="24"/>
    </row>
    <row r="375" spans="1:44" ht="2.25" customHeight="1" x14ac:dyDescent="0.25">
      <c r="A375" s="22"/>
      <c r="B375" s="3"/>
      <c r="C375" s="3"/>
      <c r="D375" s="3"/>
      <c r="E375" s="3"/>
      <c r="F375" s="29"/>
      <c r="G375" s="29"/>
      <c r="H375" s="29"/>
      <c r="I375" s="53"/>
      <c r="J375" s="53"/>
      <c r="K375" s="53"/>
      <c r="L375" s="53"/>
      <c r="M375" s="53"/>
      <c r="N375" s="53"/>
      <c r="O375" s="53"/>
      <c r="P375" s="53"/>
      <c r="Q375" s="53"/>
      <c r="R375" s="53"/>
      <c r="S375" s="53"/>
      <c r="T375" s="53"/>
      <c r="U375" s="53"/>
      <c r="V375" s="53"/>
      <c r="W375" s="29"/>
      <c r="X375" s="29"/>
      <c r="Y375" s="29"/>
      <c r="Z375" s="29"/>
      <c r="AA375" s="29"/>
      <c r="AB375" s="29"/>
      <c r="AC375" s="29"/>
      <c r="AD375" s="29"/>
      <c r="AE375" s="29"/>
      <c r="AF375" s="53"/>
      <c r="AG375" s="53"/>
      <c r="AH375" s="53"/>
      <c r="AI375" s="53"/>
      <c r="AJ375" s="53"/>
      <c r="AK375" s="53"/>
      <c r="AL375" s="53"/>
      <c r="AM375" s="53"/>
      <c r="AN375" s="29"/>
      <c r="AO375" s="29"/>
      <c r="AP375" s="29"/>
      <c r="AQ375" s="29"/>
      <c r="AR375" s="29"/>
    </row>
    <row r="376" spans="1:44" ht="15" customHeight="1" x14ac:dyDescent="0.25">
      <c r="A376" s="39"/>
      <c r="B376" s="144"/>
      <c r="C376" s="145"/>
      <c r="D376" s="145"/>
      <c r="E376" s="146"/>
      <c r="F376" s="24"/>
      <c r="G376" s="24"/>
      <c r="H376" s="24"/>
      <c r="I376" s="162"/>
      <c r="J376" s="163"/>
      <c r="K376" s="163"/>
      <c r="L376" s="163"/>
      <c r="M376" s="163"/>
      <c r="N376" s="164"/>
      <c r="O376" s="53" t="s">
        <v>145</v>
      </c>
      <c r="P376" s="53"/>
      <c r="Q376" s="23"/>
      <c r="R376" s="23"/>
      <c r="S376" s="165"/>
      <c r="T376" s="166"/>
      <c r="U376" s="166"/>
      <c r="V376" s="167"/>
      <c r="W376" s="18"/>
      <c r="X376" s="24"/>
      <c r="Y376" s="24"/>
      <c r="Z376" s="24"/>
      <c r="AA376" s="24"/>
      <c r="AB376" s="24"/>
      <c r="AC376" s="24"/>
      <c r="AD376" s="24"/>
      <c r="AE376" s="24"/>
      <c r="AF376" s="168">
        <f>IF(S376=0,I376,IF(S376&lt;1920,I376*0.7,IF(S376&lt;1970,I376*0.9,I376)))</f>
        <v>0</v>
      </c>
      <c r="AG376" s="169"/>
      <c r="AH376" s="169"/>
      <c r="AI376" s="169"/>
      <c r="AJ376" s="169"/>
      <c r="AK376" s="170"/>
      <c r="AL376" s="171" t="s">
        <v>145</v>
      </c>
      <c r="AM376" s="171"/>
      <c r="AN376" s="24"/>
      <c r="AO376" s="24"/>
      <c r="AP376" s="24"/>
      <c r="AQ376" s="24"/>
      <c r="AR376" s="24"/>
    </row>
    <row r="377" spans="1:44" ht="2.25" customHeight="1" x14ac:dyDescent="0.25">
      <c r="A377" s="39"/>
      <c r="B377" s="47"/>
      <c r="C377" s="47"/>
      <c r="D377" s="47"/>
      <c r="E377" s="47"/>
      <c r="F377" s="24"/>
      <c r="G377" s="1"/>
      <c r="H377" s="1"/>
      <c r="I377" s="56"/>
      <c r="J377" s="56"/>
      <c r="K377" s="56"/>
      <c r="L377" s="56"/>
      <c r="M377" s="23"/>
      <c r="N377" s="23"/>
      <c r="O377" s="53"/>
      <c r="P377" s="53"/>
      <c r="Q377" s="23"/>
      <c r="R377" s="23"/>
      <c r="S377" s="23"/>
      <c r="T377" s="57"/>
      <c r="U377" s="57"/>
      <c r="V377" s="57"/>
      <c r="W377" s="2"/>
      <c r="X377" s="24"/>
      <c r="Y377" s="24"/>
      <c r="Z377" s="24"/>
      <c r="AA377" s="24"/>
      <c r="AB377" s="24"/>
      <c r="AC377" s="24"/>
      <c r="AD377" s="24"/>
      <c r="AE377" s="24"/>
      <c r="AF377" s="56"/>
      <c r="AG377" s="56"/>
      <c r="AH377" s="56"/>
      <c r="AI377" s="56"/>
      <c r="AJ377" s="56"/>
      <c r="AK377" s="56"/>
      <c r="AL377" s="53"/>
      <c r="AM377" s="53"/>
      <c r="AN377" s="24"/>
      <c r="AO377" s="24"/>
      <c r="AP377" s="24"/>
      <c r="AQ377" s="24"/>
      <c r="AR377" s="24"/>
    </row>
    <row r="378" spans="1:44" ht="15" customHeight="1" x14ac:dyDescent="0.25">
      <c r="A378" s="39"/>
      <c r="B378" s="144"/>
      <c r="C378" s="145"/>
      <c r="D378" s="145"/>
      <c r="E378" s="146"/>
      <c r="F378" s="24"/>
      <c r="G378" s="24"/>
      <c r="H378" s="24"/>
      <c r="I378" s="162"/>
      <c r="J378" s="163"/>
      <c r="K378" s="163"/>
      <c r="L378" s="163"/>
      <c r="M378" s="163"/>
      <c r="N378" s="164"/>
      <c r="O378" s="53" t="s">
        <v>145</v>
      </c>
      <c r="P378" s="53"/>
      <c r="Q378" s="23"/>
      <c r="R378" s="23"/>
      <c r="S378" s="165"/>
      <c r="T378" s="166"/>
      <c r="U378" s="166"/>
      <c r="V378" s="167"/>
      <c r="W378" s="18"/>
      <c r="X378" s="24"/>
      <c r="Y378" s="24"/>
      <c r="Z378" s="24"/>
      <c r="AA378" s="24"/>
      <c r="AB378" s="24"/>
      <c r="AC378" s="24"/>
      <c r="AD378" s="24"/>
      <c r="AE378" s="24"/>
      <c r="AF378" s="168">
        <f>IF(S378=0,I378,IF(S378&lt;1920,I378*0.7,IF(S378&lt;1970,I378*0.9,I378)))</f>
        <v>0</v>
      </c>
      <c r="AG378" s="169"/>
      <c r="AH378" s="169"/>
      <c r="AI378" s="169"/>
      <c r="AJ378" s="169"/>
      <c r="AK378" s="170"/>
      <c r="AL378" s="171" t="s">
        <v>145</v>
      </c>
      <c r="AM378" s="171"/>
      <c r="AN378" s="24"/>
      <c r="AO378" s="24"/>
      <c r="AP378" s="24"/>
      <c r="AQ378" s="24"/>
      <c r="AR378" s="24"/>
    </row>
    <row r="379" spans="1:44" ht="2.25" customHeight="1" x14ac:dyDescent="0.25">
      <c r="A379" s="39"/>
      <c r="B379" s="3"/>
      <c r="C379" s="3"/>
      <c r="D379" s="3"/>
      <c r="E379" s="3"/>
      <c r="F379" s="29"/>
      <c r="G379" s="29"/>
      <c r="H379" s="29"/>
      <c r="I379" s="53"/>
      <c r="J379" s="53"/>
      <c r="K379" s="53"/>
      <c r="L379" s="53"/>
      <c r="M379" s="23"/>
      <c r="N379" s="23"/>
      <c r="O379" s="53"/>
      <c r="P379" s="53"/>
      <c r="Q379" s="23"/>
      <c r="R379" s="23"/>
      <c r="S379" s="23"/>
      <c r="T379" s="53"/>
      <c r="U379" s="53"/>
      <c r="V379" s="53"/>
      <c r="W379" s="29"/>
      <c r="X379" s="24"/>
      <c r="Y379" s="24"/>
      <c r="Z379" s="24"/>
      <c r="AA379" s="24"/>
      <c r="AB379" s="24"/>
      <c r="AC379" s="24"/>
      <c r="AD379" s="24"/>
      <c r="AE379" s="24"/>
      <c r="AF379" s="53"/>
      <c r="AG379" s="53"/>
      <c r="AH379" s="53"/>
      <c r="AI379" s="53"/>
      <c r="AJ379" s="53"/>
      <c r="AK379" s="53"/>
      <c r="AL379" s="53"/>
      <c r="AM379" s="53"/>
      <c r="AN379" s="24"/>
      <c r="AO379" s="24"/>
      <c r="AP379" s="24"/>
      <c r="AQ379" s="24"/>
      <c r="AR379" s="24"/>
    </row>
    <row r="380" spans="1:44" ht="15" customHeight="1" x14ac:dyDescent="0.25">
      <c r="A380" s="39"/>
      <c r="B380" s="144"/>
      <c r="C380" s="145"/>
      <c r="D380" s="145"/>
      <c r="E380" s="146"/>
      <c r="F380" s="24"/>
      <c r="G380" s="24"/>
      <c r="H380" s="24"/>
      <c r="I380" s="147"/>
      <c r="J380" s="148"/>
      <c r="K380" s="148"/>
      <c r="L380" s="148"/>
      <c r="M380" s="148"/>
      <c r="N380" s="149"/>
      <c r="O380" s="29" t="s">
        <v>145</v>
      </c>
      <c r="P380" s="29"/>
      <c r="Q380" s="24"/>
      <c r="R380" s="24"/>
      <c r="S380" s="144"/>
      <c r="T380" s="145"/>
      <c r="U380" s="145"/>
      <c r="V380" s="146"/>
      <c r="W380" s="18"/>
      <c r="X380" s="24"/>
      <c r="Y380" s="24"/>
      <c r="Z380" s="24"/>
      <c r="AA380" s="24"/>
      <c r="AB380" s="24"/>
      <c r="AC380" s="24"/>
      <c r="AD380" s="24"/>
      <c r="AE380" s="24"/>
      <c r="AF380" s="168">
        <f>IF(S380=0,I380,IF(S380&lt;1920,I380*0.7,IF(S380&lt;1970,I380*0.9,I380)))</f>
        <v>0</v>
      </c>
      <c r="AG380" s="169"/>
      <c r="AH380" s="169"/>
      <c r="AI380" s="169"/>
      <c r="AJ380" s="169"/>
      <c r="AK380" s="170"/>
      <c r="AL380" s="171" t="s">
        <v>145</v>
      </c>
      <c r="AM380" s="171"/>
      <c r="AN380" s="24"/>
      <c r="AO380" s="24"/>
      <c r="AP380" s="24"/>
      <c r="AQ380" s="24"/>
      <c r="AR380" s="24"/>
    </row>
    <row r="381" spans="1:44" ht="2.25" customHeight="1" x14ac:dyDescent="0.25">
      <c r="A381" s="39"/>
      <c r="B381" s="3"/>
      <c r="C381" s="3"/>
      <c r="D381" s="3"/>
      <c r="E381" s="3"/>
      <c r="F381" s="29"/>
      <c r="G381" s="29"/>
      <c r="H381" s="29"/>
      <c r="I381" s="29"/>
      <c r="J381" s="29"/>
      <c r="K381" s="29"/>
      <c r="L381" s="29"/>
      <c r="M381" s="24"/>
      <c r="N381" s="24"/>
      <c r="O381" s="29"/>
      <c r="P381" s="29"/>
      <c r="Q381" s="24"/>
      <c r="R381" s="24"/>
      <c r="S381" s="24"/>
      <c r="T381" s="29"/>
      <c r="U381" s="29"/>
      <c r="V381" s="29"/>
      <c r="W381" s="29"/>
      <c r="X381" s="24"/>
      <c r="Y381" s="24"/>
      <c r="Z381" s="24"/>
      <c r="AA381" s="24"/>
      <c r="AB381" s="24"/>
      <c r="AC381" s="24"/>
      <c r="AD381" s="24"/>
      <c r="AE381" s="24"/>
      <c r="AF381" s="53"/>
      <c r="AG381" s="53"/>
      <c r="AH381" s="53"/>
      <c r="AI381" s="53"/>
      <c r="AJ381" s="53"/>
      <c r="AK381" s="53"/>
      <c r="AL381" s="53"/>
      <c r="AM381" s="53"/>
      <c r="AN381" s="24"/>
      <c r="AO381" s="24"/>
      <c r="AP381" s="24"/>
      <c r="AQ381" s="24"/>
      <c r="AR381" s="24"/>
    </row>
    <row r="382" spans="1:44" ht="15" customHeight="1" x14ac:dyDescent="0.25">
      <c r="A382" s="39"/>
      <c r="B382" s="144"/>
      <c r="C382" s="145"/>
      <c r="D382" s="145"/>
      <c r="E382" s="146"/>
      <c r="F382" s="24"/>
      <c r="G382" s="24"/>
      <c r="H382" s="24"/>
      <c r="I382" s="147"/>
      <c r="J382" s="148"/>
      <c r="K382" s="148"/>
      <c r="L382" s="148"/>
      <c r="M382" s="148"/>
      <c r="N382" s="149"/>
      <c r="O382" s="29" t="s">
        <v>145</v>
      </c>
      <c r="P382" s="29"/>
      <c r="Q382" s="24"/>
      <c r="R382" s="24"/>
      <c r="S382" s="144"/>
      <c r="T382" s="145"/>
      <c r="U382" s="145"/>
      <c r="V382" s="146"/>
      <c r="W382" s="18"/>
      <c r="X382" s="24"/>
      <c r="Y382" s="24"/>
      <c r="Z382" s="24"/>
      <c r="AA382" s="24"/>
      <c r="AB382" s="24"/>
      <c r="AC382" s="24"/>
      <c r="AD382" s="24"/>
      <c r="AE382" s="24"/>
      <c r="AF382" s="168">
        <f>IF(S382=0,I382,IF(S382&lt;1920,I382*0.7,IF(S382&lt;1970,I382*0.9,I382)))</f>
        <v>0</v>
      </c>
      <c r="AG382" s="169"/>
      <c r="AH382" s="169"/>
      <c r="AI382" s="169"/>
      <c r="AJ382" s="169"/>
      <c r="AK382" s="170"/>
      <c r="AL382" s="171" t="s">
        <v>145</v>
      </c>
      <c r="AM382" s="171"/>
      <c r="AN382" s="24"/>
      <c r="AO382" s="24"/>
      <c r="AP382" s="24"/>
      <c r="AQ382" s="24"/>
      <c r="AR382" s="24"/>
    </row>
    <row r="383" spans="1:44" ht="15" customHeight="1" x14ac:dyDescent="0.25">
      <c r="A383" s="39"/>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row>
    <row r="384" spans="1:44" ht="15" customHeight="1" x14ac:dyDescent="0.25">
      <c r="A384" s="39">
        <v>40</v>
      </c>
      <c r="B384" s="172" t="s">
        <v>158</v>
      </c>
      <c r="C384" s="173"/>
      <c r="D384" s="173"/>
      <c r="E384" s="173"/>
      <c r="F384" s="173"/>
      <c r="G384" s="173"/>
      <c r="H384" s="173"/>
      <c r="I384" s="173"/>
      <c r="J384" s="173"/>
      <c r="K384" s="173"/>
      <c r="L384" s="173"/>
      <c r="M384" s="173"/>
      <c r="N384" s="173"/>
      <c r="O384" s="173"/>
      <c r="P384" s="173"/>
      <c r="Q384" s="173"/>
      <c r="R384" s="173"/>
      <c r="S384" s="173"/>
      <c r="T384" s="173"/>
      <c r="U384" s="173"/>
      <c r="V384" s="173"/>
      <c r="W384" s="173"/>
      <c r="X384" s="173"/>
      <c r="Y384" s="173"/>
      <c r="Z384" s="173"/>
      <c r="AA384" s="173"/>
      <c r="AB384" s="173"/>
      <c r="AC384" s="173"/>
      <c r="AD384" s="173"/>
      <c r="AE384" s="173"/>
      <c r="AF384" s="173"/>
      <c r="AG384" s="173"/>
      <c r="AH384" s="173"/>
      <c r="AI384" s="173"/>
      <c r="AJ384" s="173"/>
      <c r="AK384" s="173"/>
      <c r="AL384" s="173"/>
      <c r="AM384" s="173"/>
      <c r="AN384" s="173"/>
      <c r="AO384" s="173"/>
      <c r="AP384" s="173"/>
      <c r="AQ384" s="24"/>
      <c r="AR384" s="24"/>
    </row>
    <row r="385" spans="1:44" ht="15" customHeight="1" x14ac:dyDescent="0.25">
      <c r="A385" s="39"/>
      <c r="B385" s="173"/>
      <c r="C385" s="173"/>
      <c r="D385" s="173"/>
      <c r="E385" s="173"/>
      <c r="F385" s="173"/>
      <c r="G385" s="173"/>
      <c r="H385" s="173"/>
      <c r="I385" s="173"/>
      <c r="J385" s="173"/>
      <c r="K385" s="173"/>
      <c r="L385" s="173"/>
      <c r="M385" s="173"/>
      <c r="N385" s="173"/>
      <c r="O385" s="173"/>
      <c r="P385" s="173"/>
      <c r="Q385" s="173"/>
      <c r="R385" s="173"/>
      <c r="S385" s="173"/>
      <c r="T385" s="173"/>
      <c r="U385" s="173"/>
      <c r="V385" s="173"/>
      <c r="W385" s="173"/>
      <c r="X385" s="173"/>
      <c r="Y385" s="173"/>
      <c r="Z385" s="173"/>
      <c r="AA385" s="173"/>
      <c r="AB385" s="173"/>
      <c r="AC385" s="173"/>
      <c r="AD385" s="173"/>
      <c r="AE385" s="173"/>
      <c r="AF385" s="173"/>
      <c r="AG385" s="173"/>
      <c r="AH385" s="173"/>
      <c r="AI385" s="173"/>
      <c r="AJ385" s="173"/>
      <c r="AK385" s="173"/>
      <c r="AL385" s="173"/>
      <c r="AM385" s="173"/>
      <c r="AN385" s="173"/>
      <c r="AO385" s="173"/>
      <c r="AP385" s="173"/>
      <c r="AQ385" s="24"/>
      <c r="AR385" s="24"/>
    </row>
    <row r="386" spans="1:44" ht="15" customHeight="1" x14ac:dyDescent="0.25">
      <c r="A386" s="39"/>
      <c r="B386" s="173"/>
      <c r="C386" s="173"/>
      <c r="D386" s="173"/>
      <c r="E386" s="173"/>
      <c r="F386" s="173"/>
      <c r="G386" s="173"/>
      <c r="H386" s="173"/>
      <c r="I386" s="173"/>
      <c r="J386" s="173"/>
      <c r="K386" s="173"/>
      <c r="L386" s="173"/>
      <c r="M386" s="173"/>
      <c r="N386" s="173"/>
      <c r="O386" s="173"/>
      <c r="P386" s="173"/>
      <c r="Q386" s="173"/>
      <c r="R386" s="173"/>
      <c r="S386" s="173"/>
      <c r="T386" s="173"/>
      <c r="U386" s="173"/>
      <c r="V386" s="173"/>
      <c r="W386" s="173"/>
      <c r="X386" s="173"/>
      <c r="Y386" s="173"/>
      <c r="Z386" s="173"/>
      <c r="AA386" s="173"/>
      <c r="AB386" s="173"/>
      <c r="AC386" s="173"/>
      <c r="AD386" s="173"/>
      <c r="AE386" s="173"/>
      <c r="AF386" s="173"/>
      <c r="AG386" s="173"/>
      <c r="AH386" s="173"/>
      <c r="AI386" s="173"/>
      <c r="AJ386" s="173"/>
      <c r="AK386" s="173"/>
      <c r="AL386" s="173"/>
      <c r="AM386" s="173"/>
      <c r="AN386" s="173"/>
      <c r="AO386" s="173"/>
      <c r="AP386" s="173"/>
      <c r="AQ386" s="24"/>
      <c r="AR386" s="24"/>
    </row>
    <row r="387" spans="1:44" ht="15" customHeight="1" x14ac:dyDescent="0.25">
      <c r="A387" s="39"/>
      <c r="B387" s="173"/>
      <c r="C387" s="173"/>
      <c r="D387" s="173"/>
      <c r="E387" s="173"/>
      <c r="F387" s="173"/>
      <c r="G387" s="173"/>
      <c r="H387" s="173"/>
      <c r="I387" s="173"/>
      <c r="J387" s="173"/>
      <c r="K387" s="173"/>
      <c r="L387" s="173"/>
      <c r="M387" s="173"/>
      <c r="N387" s="173"/>
      <c r="O387" s="173"/>
      <c r="P387" s="173"/>
      <c r="Q387" s="173"/>
      <c r="R387" s="173"/>
      <c r="S387" s="173"/>
      <c r="T387" s="173"/>
      <c r="U387" s="173"/>
      <c r="V387" s="173"/>
      <c r="W387" s="173"/>
      <c r="X387" s="173"/>
      <c r="Y387" s="173"/>
      <c r="Z387" s="173"/>
      <c r="AA387" s="173"/>
      <c r="AB387" s="173"/>
      <c r="AC387" s="173"/>
      <c r="AD387" s="173"/>
      <c r="AE387" s="173"/>
      <c r="AF387" s="173"/>
      <c r="AG387" s="173"/>
      <c r="AH387" s="173"/>
      <c r="AI387" s="173"/>
      <c r="AJ387" s="173"/>
      <c r="AK387" s="173"/>
      <c r="AL387" s="173"/>
      <c r="AM387" s="173"/>
      <c r="AN387" s="173"/>
      <c r="AO387" s="173"/>
      <c r="AP387" s="173"/>
      <c r="AQ387" s="24"/>
      <c r="AR387" s="24"/>
    </row>
    <row r="388" spans="1:44" ht="30" customHeight="1" x14ac:dyDescent="0.25">
      <c r="A388" s="39"/>
      <c r="B388" s="172" t="s">
        <v>153</v>
      </c>
      <c r="C388" s="172"/>
      <c r="D388" s="172"/>
      <c r="E388" s="172"/>
      <c r="F388" s="172"/>
      <c r="G388" s="172"/>
      <c r="H388" s="172"/>
      <c r="I388" s="172"/>
      <c r="J388" s="172"/>
      <c r="K388" s="172"/>
      <c r="L388" s="172"/>
      <c r="M388" s="172"/>
      <c r="N388" s="172"/>
      <c r="O388" s="172"/>
      <c r="P388" s="172"/>
      <c r="Q388" s="172"/>
      <c r="R388" s="172"/>
      <c r="S388" s="172"/>
      <c r="T388" s="172"/>
      <c r="U388" s="172"/>
      <c r="V388" s="172"/>
      <c r="W388" s="172"/>
      <c r="X388" s="172"/>
      <c r="Y388" s="172"/>
      <c r="Z388" s="172"/>
      <c r="AA388" s="172"/>
      <c r="AB388" s="172"/>
      <c r="AC388" s="172"/>
      <c r="AD388" s="172"/>
      <c r="AE388" s="172"/>
      <c r="AF388" s="172"/>
      <c r="AG388" s="172"/>
      <c r="AH388" s="172"/>
      <c r="AI388" s="172"/>
      <c r="AJ388" s="172"/>
      <c r="AK388" s="172"/>
      <c r="AL388" s="172"/>
      <c r="AM388" s="172"/>
      <c r="AN388" s="172"/>
      <c r="AO388" s="172"/>
      <c r="AP388" s="172"/>
      <c r="AQ388" s="24"/>
      <c r="AR388" s="24"/>
    </row>
    <row r="389" spans="1:44" ht="15" customHeight="1" x14ac:dyDescent="0.25">
      <c r="A389" s="39"/>
      <c r="B389" s="118" t="s">
        <v>159</v>
      </c>
      <c r="C389" s="118"/>
      <c r="D389" s="118"/>
      <c r="E389" s="118"/>
      <c r="F389" s="24"/>
      <c r="G389" s="174" t="s">
        <v>155</v>
      </c>
      <c r="H389" s="175"/>
      <c r="I389" s="175"/>
      <c r="J389" s="175"/>
      <c r="K389" s="175"/>
      <c r="L389" s="175"/>
      <c r="M389" s="175"/>
      <c r="N389" s="175"/>
      <c r="O389" s="29"/>
      <c r="P389" s="176" t="s">
        <v>156</v>
      </c>
      <c r="Q389" s="175"/>
      <c r="R389" s="175"/>
      <c r="S389" s="175"/>
      <c r="T389" s="47"/>
      <c r="U389" s="174" t="s">
        <v>157</v>
      </c>
      <c r="V389" s="177"/>
      <c r="W389" s="177"/>
      <c r="X389" s="177"/>
      <c r="Y389" s="177"/>
      <c r="Z389" s="177"/>
      <c r="AA389" s="177"/>
      <c r="AB389" s="177"/>
      <c r="AC389" s="177"/>
      <c r="AD389" s="175"/>
      <c r="AE389" s="175"/>
      <c r="AF389" s="24"/>
      <c r="AG389" s="174" t="s">
        <v>160</v>
      </c>
      <c r="AH389" s="178"/>
      <c r="AI389" s="178"/>
      <c r="AJ389" s="178"/>
      <c r="AK389" s="178"/>
      <c r="AL389" s="178"/>
      <c r="AM389" s="178"/>
      <c r="AN389" s="178"/>
      <c r="AO389" s="178"/>
      <c r="AP389" s="24"/>
      <c r="AQ389" s="24"/>
      <c r="AR389" s="24"/>
    </row>
    <row r="390" spans="1:44" ht="15" customHeight="1" x14ac:dyDescent="0.25">
      <c r="A390" s="39"/>
      <c r="B390" s="118"/>
      <c r="C390" s="118"/>
      <c r="D390" s="118"/>
      <c r="E390" s="118"/>
      <c r="F390" s="24"/>
      <c r="G390" s="175"/>
      <c r="H390" s="175"/>
      <c r="I390" s="175"/>
      <c r="J390" s="175"/>
      <c r="K390" s="175"/>
      <c r="L390" s="175"/>
      <c r="M390" s="175"/>
      <c r="N390" s="175"/>
      <c r="O390" s="29"/>
      <c r="P390" s="175"/>
      <c r="Q390" s="175"/>
      <c r="R390" s="175"/>
      <c r="S390" s="175"/>
      <c r="T390" s="47"/>
      <c r="U390" s="177"/>
      <c r="V390" s="177"/>
      <c r="W390" s="177"/>
      <c r="X390" s="177"/>
      <c r="Y390" s="177"/>
      <c r="Z390" s="177"/>
      <c r="AA390" s="177"/>
      <c r="AB390" s="177"/>
      <c r="AC390" s="177"/>
      <c r="AD390" s="175"/>
      <c r="AE390" s="175"/>
      <c r="AF390" s="24"/>
      <c r="AG390" s="178"/>
      <c r="AH390" s="178"/>
      <c r="AI390" s="178"/>
      <c r="AJ390" s="178"/>
      <c r="AK390" s="178"/>
      <c r="AL390" s="178"/>
      <c r="AM390" s="178"/>
      <c r="AN390" s="178"/>
      <c r="AO390" s="178"/>
      <c r="AP390" s="24"/>
      <c r="AQ390" s="24"/>
      <c r="AR390" s="24"/>
    </row>
    <row r="391" spans="1:44" ht="2.25" customHeight="1" x14ac:dyDescent="0.25">
      <c r="A391" s="39"/>
      <c r="B391" s="24"/>
      <c r="C391" s="24"/>
      <c r="D391" s="24"/>
      <c r="E391" s="24"/>
      <c r="F391" s="24"/>
      <c r="G391" s="24"/>
      <c r="H391" s="24"/>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4"/>
      <c r="AG391" s="29"/>
      <c r="AH391" s="29"/>
      <c r="AI391" s="29"/>
      <c r="AJ391" s="29"/>
      <c r="AK391" s="29"/>
      <c r="AL391" s="29"/>
      <c r="AM391" s="29"/>
      <c r="AN391" s="29"/>
      <c r="AO391" s="29"/>
      <c r="AP391" s="24"/>
      <c r="AQ391" s="24"/>
      <c r="AR391" s="24"/>
    </row>
    <row r="392" spans="1:44" ht="15" customHeight="1" x14ac:dyDescent="0.25">
      <c r="A392" s="39"/>
      <c r="B392" s="144"/>
      <c r="C392" s="145"/>
      <c r="D392" s="145"/>
      <c r="E392" s="146"/>
      <c r="F392" s="24"/>
      <c r="G392" s="147"/>
      <c r="H392" s="148"/>
      <c r="I392" s="148"/>
      <c r="J392" s="148"/>
      <c r="K392" s="148"/>
      <c r="L392" s="149"/>
      <c r="M392" s="108" t="s">
        <v>145</v>
      </c>
      <c r="N392" s="108"/>
      <c r="O392" s="29"/>
      <c r="P392" s="150"/>
      <c r="Q392" s="151"/>
      <c r="R392" s="151"/>
      <c r="S392" s="152"/>
      <c r="T392" s="24"/>
      <c r="U392" s="29"/>
      <c r="V392" s="29"/>
      <c r="W392" s="29"/>
      <c r="X392" s="153">
        <f>IF(P392=0,G392,IF(P392&lt;1920,G392*0.7,IF(P392&lt;1970,G392*0.9,G392)))</f>
        <v>0</v>
      </c>
      <c r="Y392" s="154"/>
      <c r="Z392" s="154"/>
      <c r="AA392" s="154"/>
      <c r="AB392" s="154"/>
      <c r="AC392" s="155"/>
      <c r="AD392" s="108" t="s">
        <v>145</v>
      </c>
      <c r="AE392" s="108"/>
      <c r="AF392" s="24"/>
      <c r="AG392" s="156"/>
      <c r="AH392" s="156"/>
      <c r="AI392" s="156"/>
      <c r="AJ392" s="156"/>
      <c r="AK392" s="29"/>
      <c r="AL392" s="29"/>
      <c r="AM392" s="29"/>
      <c r="AN392" s="29"/>
      <c r="AO392" s="29"/>
      <c r="AP392" s="24"/>
      <c r="AQ392" s="24"/>
      <c r="AR392" s="24"/>
    </row>
    <row r="393" spans="1:44" ht="2.25" customHeight="1" x14ac:dyDescent="0.25">
      <c r="A393" s="39"/>
      <c r="B393" s="47"/>
      <c r="C393" s="47"/>
      <c r="D393" s="47"/>
      <c r="E393" s="47"/>
      <c r="F393" s="24"/>
      <c r="G393" s="24"/>
      <c r="H393" s="24"/>
      <c r="I393" s="29"/>
      <c r="J393" s="29"/>
      <c r="K393" s="29"/>
      <c r="L393" s="29"/>
      <c r="M393" s="29"/>
      <c r="N393" s="29"/>
      <c r="O393" s="29"/>
      <c r="P393" s="29"/>
      <c r="Q393" s="29"/>
      <c r="R393" s="29"/>
      <c r="S393" s="29"/>
      <c r="T393" s="29"/>
      <c r="U393" s="29"/>
      <c r="V393" s="29"/>
      <c r="W393" s="24"/>
      <c r="X393" s="24"/>
      <c r="Y393" s="24"/>
      <c r="Z393" s="24"/>
      <c r="AA393" s="24"/>
      <c r="AB393" s="24"/>
      <c r="AC393" s="29"/>
      <c r="AD393" s="29"/>
      <c r="AE393" s="29"/>
      <c r="AF393" s="24"/>
      <c r="AG393" s="29"/>
      <c r="AH393" s="29"/>
      <c r="AI393" s="29"/>
      <c r="AJ393" s="29"/>
      <c r="AK393" s="29"/>
      <c r="AL393" s="29"/>
      <c r="AM393" s="29"/>
      <c r="AN393" s="29"/>
      <c r="AO393" s="29"/>
      <c r="AP393" s="24"/>
      <c r="AQ393" s="24"/>
      <c r="AR393" s="24"/>
    </row>
    <row r="394" spans="1:44" ht="15" customHeight="1" x14ac:dyDescent="0.25">
      <c r="A394" s="39"/>
      <c r="B394" s="144"/>
      <c r="C394" s="145"/>
      <c r="D394" s="145"/>
      <c r="E394" s="146"/>
      <c r="F394" s="24"/>
      <c r="G394" s="147"/>
      <c r="H394" s="148"/>
      <c r="I394" s="148"/>
      <c r="J394" s="148"/>
      <c r="K394" s="148"/>
      <c r="L394" s="149"/>
      <c r="M394" s="108" t="s">
        <v>145</v>
      </c>
      <c r="N394" s="108"/>
      <c r="O394" s="29"/>
      <c r="P394" s="150"/>
      <c r="Q394" s="151"/>
      <c r="R394" s="151"/>
      <c r="S394" s="152"/>
      <c r="T394" s="24"/>
      <c r="U394" s="29"/>
      <c r="V394" s="29"/>
      <c r="W394" s="24"/>
      <c r="X394" s="153">
        <f>IF(P394=0,G394,IF(P394&lt;1920,G394*0.7,IF(P394&lt;1970,G394*0.9,G394)))</f>
        <v>0</v>
      </c>
      <c r="Y394" s="154"/>
      <c r="Z394" s="154"/>
      <c r="AA394" s="154"/>
      <c r="AB394" s="154"/>
      <c r="AC394" s="155"/>
      <c r="AD394" s="108" t="s">
        <v>145</v>
      </c>
      <c r="AE394" s="108"/>
      <c r="AF394" s="24"/>
      <c r="AG394" s="156"/>
      <c r="AH394" s="156"/>
      <c r="AI394" s="156"/>
      <c r="AJ394" s="156"/>
      <c r="AK394" s="29"/>
      <c r="AL394" s="29"/>
      <c r="AM394" s="29"/>
      <c r="AN394" s="29"/>
      <c r="AO394" s="29"/>
      <c r="AP394" s="24"/>
      <c r="AQ394" s="24"/>
      <c r="AR394" s="24"/>
    </row>
    <row r="395" spans="1:44" ht="15" customHeight="1" x14ac:dyDescent="0.25">
      <c r="A395" s="39"/>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29"/>
      <c r="AH395" s="29"/>
      <c r="AI395" s="29"/>
      <c r="AJ395" s="29"/>
      <c r="AK395" s="29"/>
      <c r="AL395" s="29"/>
      <c r="AM395" s="29"/>
      <c r="AN395" s="29"/>
      <c r="AO395" s="29"/>
      <c r="AP395" s="24"/>
      <c r="AQ395" s="24"/>
      <c r="AR395" s="24"/>
    </row>
    <row r="396" spans="1:44" ht="15" customHeight="1" x14ac:dyDescent="0.25">
      <c r="A396" s="39">
        <v>41</v>
      </c>
      <c r="B396" s="157" t="s">
        <v>161</v>
      </c>
      <c r="C396" s="157"/>
      <c r="D396" s="157"/>
      <c r="E396" s="157"/>
      <c r="F396" s="157"/>
      <c r="G396" s="157"/>
      <c r="H396" s="157"/>
      <c r="I396" s="157"/>
      <c r="J396" s="157"/>
      <c r="K396" s="157"/>
      <c r="L396" s="157"/>
      <c r="M396" s="157"/>
      <c r="N396" s="157"/>
      <c r="O396" s="157"/>
      <c r="P396" s="157"/>
      <c r="Q396" s="157"/>
      <c r="R396" s="157"/>
      <c r="S396" s="157"/>
      <c r="T396" s="157"/>
      <c r="U396" s="157"/>
      <c r="V396" s="157"/>
      <c r="W396" s="157"/>
      <c r="X396" s="157"/>
      <c r="Y396" s="157"/>
      <c r="Z396" s="157"/>
      <c r="AA396" s="157"/>
      <c r="AB396" s="157"/>
      <c r="AC396" s="157"/>
      <c r="AD396" s="157"/>
      <c r="AE396" s="157"/>
      <c r="AF396" s="157"/>
      <c r="AG396" s="157"/>
      <c r="AH396" s="157"/>
      <c r="AI396" s="157"/>
      <c r="AJ396" s="157"/>
      <c r="AK396" s="158">
        <f>IF((SUM(AF374,AF376,AF378,AF380,AF382)-SUM(X392,X394))&gt;0,(SUM(AF374,AF376,AF378,AF380,AF382)-SUM(X392,X394)),IF((SUM(AF374,AF376,AF378,AF380,AF382)-SUM(X392,X394))&lt;0,0,0))</f>
        <v>0</v>
      </c>
      <c r="AL396" s="159"/>
      <c r="AM396" s="159"/>
      <c r="AN396" s="160"/>
      <c r="AO396" s="108" t="s">
        <v>145</v>
      </c>
      <c r="AP396" s="108"/>
      <c r="AQ396" s="24"/>
      <c r="AR396" s="24"/>
    </row>
    <row r="397" spans="1:44" ht="2.25" customHeight="1" x14ac:dyDescent="0.25">
      <c r="A397" s="161"/>
      <c r="B397" s="161"/>
      <c r="C397" s="161"/>
      <c r="D397" s="161"/>
      <c r="E397" s="161"/>
      <c r="F397" s="161"/>
      <c r="G397" s="161"/>
      <c r="H397" s="161"/>
      <c r="I397" s="161"/>
      <c r="J397" s="161"/>
      <c r="K397" s="161"/>
      <c r="L397" s="161"/>
      <c r="M397" s="161"/>
      <c r="N397" s="161"/>
      <c r="O397" s="161"/>
      <c r="P397" s="161"/>
      <c r="Q397" s="161"/>
      <c r="R397" s="161"/>
      <c r="S397" s="161"/>
      <c r="T397" s="161"/>
      <c r="U397" s="161"/>
      <c r="V397" s="161"/>
      <c r="W397" s="161"/>
      <c r="X397" s="161"/>
      <c r="Y397" s="161"/>
      <c r="Z397" s="161"/>
      <c r="AA397" s="161"/>
      <c r="AB397" s="161"/>
      <c r="AC397" s="161"/>
      <c r="AD397" s="161"/>
      <c r="AE397" s="161"/>
      <c r="AF397" s="161"/>
      <c r="AG397" s="161"/>
      <c r="AH397" s="161"/>
      <c r="AI397" s="161"/>
      <c r="AJ397" s="161"/>
      <c r="AK397" s="161"/>
      <c r="AL397" s="161"/>
      <c r="AM397" s="161"/>
      <c r="AN397" s="161"/>
      <c r="AO397" s="161"/>
      <c r="AP397" s="161"/>
      <c r="AQ397" s="24"/>
      <c r="AR397" s="24"/>
    </row>
    <row r="398" spans="1:44" ht="15" customHeight="1" x14ac:dyDescent="0.25">
      <c r="A398" s="39">
        <v>42</v>
      </c>
      <c r="B398" s="77" t="s">
        <v>162</v>
      </c>
      <c r="C398" s="80"/>
      <c r="D398" s="80"/>
      <c r="E398" s="80"/>
      <c r="F398" s="80"/>
      <c r="G398" s="80"/>
      <c r="H398" s="80"/>
      <c r="I398" s="80"/>
      <c r="J398" s="80"/>
      <c r="K398" s="80"/>
      <c r="L398" s="80"/>
      <c r="M398" s="80"/>
      <c r="N398" s="80"/>
      <c r="O398" s="80"/>
      <c r="P398" s="80"/>
      <c r="Q398" s="80"/>
      <c r="R398" s="80"/>
      <c r="S398" s="80"/>
      <c r="T398" s="80"/>
      <c r="U398" s="80"/>
      <c r="V398" s="80"/>
      <c r="W398" s="80"/>
      <c r="X398" s="80"/>
      <c r="Y398" s="80"/>
      <c r="Z398" s="80"/>
      <c r="AA398" s="80"/>
      <c r="AB398" s="80"/>
      <c r="AC398" s="80"/>
      <c r="AD398" s="80"/>
      <c r="AE398" s="80"/>
      <c r="AF398" s="80"/>
      <c r="AG398" s="80"/>
      <c r="AH398" s="80"/>
      <c r="AI398" s="80"/>
      <c r="AJ398" s="80"/>
      <c r="AK398" s="80"/>
      <c r="AL398" s="80"/>
      <c r="AM398" s="80"/>
      <c r="AN398" s="80"/>
      <c r="AO398" s="80"/>
      <c r="AP398" s="80"/>
      <c r="AQ398" s="24"/>
      <c r="AR398" s="24"/>
    </row>
    <row r="399" spans="1:44" ht="15" customHeight="1" x14ac:dyDescent="0.25">
      <c r="A399" s="39"/>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row>
    <row r="400" spans="1:44" ht="15" customHeight="1" x14ac:dyDescent="0.25">
      <c r="A400" s="39"/>
      <c r="B400" s="79" t="s">
        <v>163</v>
      </c>
      <c r="C400" s="80"/>
      <c r="D400" s="80"/>
      <c r="E400" s="80"/>
      <c r="F400" s="80"/>
      <c r="G400" s="80"/>
      <c r="H400" s="80"/>
      <c r="I400" s="80"/>
      <c r="J400" s="80"/>
      <c r="K400" s="80"/>
      <c r="L400" s="80"/>
      <c r="M400" s="80"/>
      <c r="N400" s="80"/>
      <c r="O400" s="80"/>
      <c r="P400" s="24"/>
      <c r="Q400" s="120"/>
      <c r="R400" s="142"/>
      <c r="S400" s="142"/>
      <c r="T400" s="142"/>
      <c r="U400" s="142"/>
      <c r="V400" s="143"/>
      <c r="W400" s="84" t="s">
        <v>145</v>
      </c>
      <c r="X400" s="84"/>
      <c r="Y400" s="24"/>
      <c r="Z400" s="24"/>
      <c r="AA400" s="24"/>
      <c r="AB400" s="24"/>
      <c r="AC400" s="24"/>
      <c r="AD400" s="24"/>
      <c r="AE400" s="24"/>
      <c r="AF400" s="24"/>
      <c r="AG400" s="24"/>
      <c r="AH400" s="24"/>
      <c r="AI400" s="24"/>
      <c r="AJ400" s="24"/>
      <c r="AK400" s="24"/>
      <c r="AL400" s="24"/>
      <c r="AM400" s="24"/>
      <c r="AN400" s="24"/>
      <c r="AO400" s="24"/>
      <c r="AP400" s="24"/>
      <c r="AQ400" s="24"/>
      <c r="AR400" s="24"/>
    </row>
    <row r="401" spans="1:44" ht="2.25" customHeight="1" x14ac:dyDescent="0.25">
      <c r="A401" s="39"/>
      <c r="B401" s="24"/>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row>
    <row r="402" spans="1:44" ht="15" customHeight="1" x14ac:dyDescent="0.25">
      <c r="A402" s="39"/>
      <c r="B402" s="79" t="s">
        <v>164</v>
      </c>
      <c r="C402" s="80"/>
      <c r="D402" s="80"/>
      <c r="E402" s="80"/>
      <c r="F402" s="80"/>
      <c r="G402" s="80"/>
      <c r="H402" s="80"/>
      <c r="I402" s="80"/>
      <c r="J402" s="80"/>
      <c r="K402" s="80"/>
      <c r="L402" s="80"/>
      <c r="M402" s="80"/>
      <c r="N402" s="80"/>
      <c r="O402" s="80"/>
      <c r="P402" s="24"/>
      <c r="Q402" s="120"/>
      <c r="R402" s="142"/>
      <c r="S402" s="142"/>
      <c r="T402" s="142"/>
      <c r="U402" s="142"/>
      <c r="V402" s="143"/>
      <c r="W402" s="84" t="s">
        <v>145</v>
      </c>
      <c r="X402" s="84"/>
      <c r="Y402" s="24"/>
      <c r="Z402" s="24"/>
      <c r="AA402" s="24"/>
      <c r="AB402" s="24"/>
      <c r="AC402" s="24"/>
      <c r="AD402" s="24"/>
      <c r="AE402" s="24"/>
      <c r="AF402" s="24"/>
      <c r="AG402" s="24"/>
      <c r="AH402" s="24"/>
      <c r="AI402" s="24"/>
      <c r="AJ402" s="24"/>
      <c r="AK402" s="24"/>
      <c r="AL402" s="24"/>
      <c r="AM402" s="24"/>
      <c r="AN402" s="24"/>
      <c r="AO402" s="24"/>
      <c r="AP402" s="24"/>
      <c r="AQ402" s="24"/>
      <c r="AR402" s="24"/>
    </row>
    <row r="403" spans="1:44" ht="2.25" customHeight="1" x14ac:dyDescent="0.25">
      <c r="A403" s="39"/>
      <c r="B403" s="24"/>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c r="AA403" s="24"/>
      <c r="AB403" s="24"/>
      <c r="AC403" s="24"/>
      <c r="AD403" s="24"/>
      <c r="AE403" s="24"/>
      <c r="AF403" s="24"/>
      <c r="AG403" s="24"/>
      <c r="AH403" s="24"/>
      <c r="AI403" s="24"/>
      <c r="AJ403" s="24"/>
      <c r="AK403" s="24"/>
      <c r="AL403" s="24"/>
      <c r="AM403" s="24"/>
      <c r="AN403" s="24"/>
      <c r="AO403" s="24"/>
      <c r="AP403" s="24"/>
      <c r="AQ403" s="24"/>
      <c r="AR403" s="24"/>
    </row>
    <row r="404" spans="1:44" ht="15" customHeight="1" x14ac:dyDescent="0.25">
      <c r="A404" s="39"/>
      <c r="B404" s="79" t="s">
        <v>165</v>
      </c>
      <c r="C404" s="80"/>
      <c r="D404" s="80"/>
      <c r="E404" s="80"/>
      <c r="F404" s="80"/>
      <c r="G404" s="80"/>
      <c r="H404" s="80"/>
      <c r="I404" s="80"/>
      <c r="J404" s="80"/>
      <c r="K404" s="80"/>
      <c r="L404" s="80"/>
      <c r="M404" s="80"/>
      <c r="N404" s="80"/>
      <c r="O404" s="80"/>
      <c r="P404" s="24"/>
      <c r="Q404" s="120"/>
      <c r="R404" s="142"/>
      <c r="S404" s="142"/>
      <c r="T404" s="142"/>
      <c r="U404" s="142"/>
      <c r="V404" s="143"/>
      <c r="W404" s="84" t="s">
        <v>145</v>
      </c>
      <c r="X404" s="84"/>
      <c r="Y404" s="24"/>
      <c r="Z404" s="24"/>
      <c r="AA404" s="24"/>
      <c r="AB404" s="24"/>
      <c r="AC404" s="24"/>
      <c r="AD404" s="24"/>
      <c r="AE404" s="24"/>
      <c r="AF404" s="24"/>
      <c r="AG404" s="24"/>
      <c r="AH404" s="24"/>
      <c r="AI404" s="24"/>
      <c r="AJ404" s="24"/>
      <c r="AK404" s="24"/>
      <c r="AL404" s="24"/>
      <c r="AM404" s="24"/>
      <c r="AN404" s="24"/>
      <c r="AO404" s="24"/>
      <c r="AP404" s="24"/>
      <c r="AQ404" s="24"/>
      <c r="AR404" s="24"/>
    </row>
    <row r="405" spans="1:44" ht="2.25" customHeight="1" x14ac:dyDescent="0.25">
      <c r="A405" s="39"/>
      <c r="B405" s="24"/>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c r="AA405" s="24"/>
      <c r="AB405" s="24"/>
      <c r="AC405" s="24"/>
      <c r="AD405" s="24"/>
      <c r="AE405" s="24"/>
      <c r="AF405" s="24"/>
      <c r="AG405" s="24"/>
      <c r="AH405" s="24"/>
      <c r="AI405" s="24"/>
      <c r="AJ405" s="24"/>
      <c r="AK405" s="24"/>
      <c r="AL405" s="24"/>
      <c r="AM405" s="24"/>
      <c r="AN405" s="24"/>
      <c r="AO405" s="24"/>
      <c r="AP405" s="24"/>
      <c r="AQ405" s="24"/>
      <c r="AR405" s="24"/>
    </row>
    <row r="406" spans="1:44" ht="15" customHeight="1" x14ac:dyDescent="0.25">
      <c r="A406" s="39"/>
      <c r="B406" s="79" t="s">
        <v>166</v>
      </c>
      <c r="C406" s="80"/>
      <c r="D406" s="80"/>
      <c r="E406" s="80"/>
      <c r="F406" s="80"/>
      <c r="G406" s="80"/>
      <c r="H406" s="80"/>
      <c r="I406" s="80"/>
      <c r="J406" s="80"/>
      <c r="K406" s="80"/>
      <c r="L406" s="80"/>
      <c r="M406" s="80"/>
      <c r="N406" s="80"/>
      <c r="O406" s="80"/>
      <c r="P406" s="24"/>
      <c r="Q406" s="120"/>
      <c r="R406" s="142"/>
      <c r="S406" s="142"/>
      <c r="T406" s="142"/>
      <c r="U406" s="142"/>
      <c r="V406" s="143"/>
      <c r="W406" s="84" t="s">
        <v>145</v>
      </c>
      <c r="X406" s="84"/>
      <c r="Y406" s="24"/>
      <c r="Z406" s="24"/>
      <c r="AA406" s="24"/>
      <c r="AB406" s="24"/>
      <c r="AC406" s="24"/>
      <c r="AD406" s="24"/>
      <c r="AE406" s="24"/>
      <c r="AF406" s="24"/>
      <c r="AG406" s="24"/>
      <c r="AH406" s="24"/>
      <c r="AI406" s="24"/>
      <c r="AJ406" s="24"/>
      <c r="AK406" s="24"/>
      <c r="AL406" s="24"/>
      <c r="AM406" s="24"/>
      <c r="AN406" s="24"/>
      <c r="AO406" s="24"/>
      <c r="AP406" s="24"/>
      <c r="AQ406" s="24"/>
      <c r="AR406" s="24"/>
    </row>
    <row r="407" spans="1:44" ht="2.25" customHeight="1" x14ac:dyDescent="0.25">
      <c r="A407" s="39"/>
      <c r="B407" s="24"/>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c r="AA407" s="24"/>
      <c r="AB407" s="24"/>
      <c r="AC407" s="24"/>
      <c r="AD407" s="24"/>
      <c r="AE407" s="24"/>
      <c r="AF407" s="24"/>
      <c r="AG407" s="24"/>
      <c r="AH407" s="24"/>
      <c r="AI407" s="24"/>
      <c r="AJ407" s="24"/>
      <c r="AK407" s="24"/>
      <c r="AL407" s="24"/>
      <c r="AM407" s="24"/>
      <c r="AN407" s="24"/>
      <c r="AO407" s="24"/>
      <c r="AP407" s="24"/>
      <c r="AQ407" s="24"/>
      <c r="AR407" s="24"/>
    </row>
    <row r="408" spans="1:44" ht="15" customHeight="1" x14ac:dyDescent="0.25">
      <c r="A408" s="39"/>
      <c r="B408" s="79" t="s">
        <v>167</v>
      </c>
      <c r="C408" s="80"/>
      <c r="D408" s="80"/>
      <c r="E408" s="80"/>
      <c r="F408" s="80"/>
      <c r="G408" s="80"/>
      <c r="H408" s="80"/>
      <c r="I408" s="80"/>
      <c r="J408" s="80"/>
      <c r="K408" s="80"/>
      <c r="L408" s="80"/>
      <c r="M408" s="80"/>
      <c r="N408" s="80"/>
      <c r="O408" s="80"/>
      <c r="P408" s="24"/>
      <c r="Q408" s="120"/>
      <c r="R408" s="142"/>
      <c r="S408" s="142"/>
      <c r="T408" s="142"/>
      <c r="U408" s="142"/>
      <c r="V408" s="143"/>
      <c r="W408" s="84" t="s">
        <v>145</v>
      </c>
      <c r="X408" s="84"/>
      <c r="Y408" s="24"/>
      <c r="Z408" s="24"/>
      <c r="AA408" s="24"/>
      <c r="AB408" s="24"/>
      <c r="AC408" s="24"/>
      <c r="AD408" s="24"/>
      <c r="AE408" s="24"/>
      <c r="AF408" s="24"/>
      <c r="AG408" s="24"/>
      <c r="AH408" s="24"/>
      <c r="AI408" s="24"/>
      <c r="AJ408" s="24"/>
      <c r="AK408" s="24"/>
      <c r="AL408" s="24"/>
      <c r="AM408" s="24"/>
      <c r="AN408" s="24"/>
      <c r="AO408" s="24"/>
      <c r="AP408" s="24"/>
      <c r="AQ408" s="24"/>
      <c r="AR408" s="24"/>
    </row>
    <row r="409" spans="1:44" ht="2.25" customHeight="1" x14ac:dyDescent="0.25">
      <c r="A409" s="39"/>
      <c r="B409" s="24"/>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c r="AA409" s="24"/>
      <c r="AB409" s="24"/>
      <c r="AC409" s="24"/>
      <c r="AD409" s="24"/>
      <c r="AE409" s="24"/>
      <c r="AF409" s="24"/>
      <c r="AG409" s="24"/>
      <c r="AH409" s="24"/>
      <c r="AI409" s="24"/>
      <c r="AJ409" s="24"/>
      <c r="AK409" s="24"/>
      <c r="AL409" s="24"/>
      <c r="AM409" s="24"/>
      <c r="AN409" s="24"/>
      <c r="AO409" s="24"/>
      <c r="AP409" s="24"/>
      <c r="AQ409" s="24"/>
      <c r="AR409" s="24"/>
    </row>
    <row r="410" spans="1:44" ht="15" customHeight="1" x14ac:dyDescent="0.25">
      <c r="A410" s="39"/>
      <c r="B410" s="79" t="s">
        <v>168</v>
      </c>
      <c r="C410" s="80"/>
      <c r="D410" s="80"/>
      <c r="E410" s="80"/>
      <c r="F410" s="80"/>
      <c r="G410" s="80"/>
      <c r="H410" s="80"/>
      <c r="I410" s="80"/>
      <c r="J410" s="80"/>
      <c r="K410" s="80"/>
      <c r="L410" s="80"/>
      <c r="M410" s="80"/>
      <c r="N410" s="80"/>
      <c r="O410" s="80"/>
      <c r="P410" s="24"/>
      <c r="Q410" s="120"/>
      <c r="R410" s="142"/>
      <c r="S410" s="142"/>
      <c r="T410" s="142"/>
      <c r="U410" s="142"/>
      <c r="V410" s="143"/>
      <c r="W410" s="84" t="s">
        <v>145</v>
      </c>
      <c r="X410" s="84"/>
      <c r="Y410" s="24"/>
      <c r="Z410" s="24"/>
      <c r="AA410" s="24"/>
      <c r="AB410" s="24"/>
      <c r="AC410" s="24"/>
      <c r="AD410" s="24"/>
      <c r="AE410" s="24"/>
      <c r="AF410" s="24"/>
      <c r="AG410" s="24"/>
      <c r="AH410" s="24"/>
      <c r="AI410" s="24"/>
      <c r="AJ410" s="24"/>
      <c r="AK410" s="24"/>
      <c r="AL410" s="24"/>
      <c r="AM410" s="24"/>
      <c r="AN410" s="24"/>
      <c r="AO410" s="24"/>
      <c r="AP410" s="24"/>
      <c r="AQ410" s="24"/>
      <c r="AR410" s="24"/>
    </row>
    <row r="411" spans="1:44" ht="15" customHeight="1" x14ac:dyDescent="0.25">
      <c r="A411" s="39"/>
      <c r="B411" s="24"/>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c r="AA411" s="24"/>
      <c r="AB411" s="24"/>
      <c r="AC411" s="24"/>
      <c r="AD411" s="24"/>
      <c r="AE411" s="24"/>
      <c r="AF411" s="24"/>
      <c r="AG411" s="24"/>
      <c r="AH411" s="24"/>
      <c r="AI411" s="24"/>
      <c r="AJ411" s="24"/>
      <c r="AK411" s="24"/>
      <c r="AL411" s="24"/>
      <c r="AM411" s="24"/>
      <c r="AN411" s="24"/>
      <c r="AO411" s="24"/>
      <c r="AP411" s="24"/>
      <c r="AQ411" s="24"/>
      <c r="AR411" s="24"/>
    </row>
    <row r="412" spans="1:44" ht="15" customHeight="1" x14ac:dyDescent="0.25">
      <c r="A412" s="39">
        <v>43</v>
      </c>
      <c r="B412" s="77" t="s">
        <v>169</v>
      </c>
      <c r="C412" s="80"/>
      <c r="D412" s="80"/>
      <c r="E412" s="80"/>
      <c r="F412" s="80"/>
      <c r="G412" s="80"/>
      <c r="H412" s="80"/>
      <c r="I412" s="80"/>
      <c r="J412" s="80"/>
      <c r="K412" s="80"/>
      <c r="L412" s="80"/>
      <c r="M412" s="80"/>
      <c r="N412" s="80"/>
      <c r="O412" s="80"/>
      <c r="P412" s="80"/>
      <c r="Q412" s="80"/>
      <c r="R412" s="80"/>
      <c r="S412" s="80"/>
      <c r="T412" s="80"/>
      <c r="U412" s="80"/>
      <c r="V412" s="80"/>
      <c r="W412" s="80"/>
      <c r="X412" s="80"/>
      <c r="Y412" s="80"/>
      <c r="Z412" s="80"/>
      <c r="AA412" s="80"/>
      <c r="AB412" s="80"/>
      <c r="AC412" s="80"/>
      <c r="AD412" s="80"/>
      <c r="AE412" s="80"/>
      <c r="AF412" s="80"/>
      <c r="AG412" s="80"/>
      <c r="AH412" s="80"/>
      <c r="AI412" s="80"/>
      <c r="AJ412" s="80"/>
      <c r="AK412" s="80"/>
      <c r="AL412" s="80"/>
      <c r="AM412" s="80"/>
      <c r="AN412" s="80"/>
      <c r="AO412" s="80"/>
      <c r="AP412" s="80"/>
      <c r="AQ412" s="24"/>
      <c r="AR412" s="24"/>
    </row>
    <row r="413" spans="1:44" ht="2.25" customHeight="1" x14ac:dyDescent="0.25">
      <c r="A413" s="39"/>
      <c r="B413" s="33"/>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1"/>
      <c r="AL413" s="31"/>
      <c r="AM413" s="31"/>
      <c r="AN413" s="31"/>
      <c r="AO413" s="31"/>
      <c r="AP413" s="31"/>
      <c r="AQ413" s="24"/>
      <c r="AR413" s="24"/>
    </row>
    <row r="414" spans="1:44" ht="15" customHeight="1" x14ac:dyDescent="0.25">
      <c r="A414" s="39"/>
      <c r="B414" s="100" t="s">
        <v>147</v>
      </c>
      <c r="C414" s="84"/>
      <c r="D414" s="84"/>
      <c r="E414" s="84"/>
      <c r="F414" s="84"/>
      <c r="G414" s="84"/>
      <c r="H414" s="84"/>
      <c r="I414" s="84"/>
      <c r="J414" s="84"/>
      <c r="K414" s="84"/>
      <c r="L414" s="84"/>
      <c r="M414" s="84"/>
      <c r="N414" s="84"/>
      <c r="O414" s="84"/>
      <c r="P414" s="24"/>
      <c r="Q414" s="120"/>
      <c r="R414" s="121"/>
      <c r="S414" s="121"/>
      <c r="T414" s="121"/>
      <c r="U414" s="121"/>
      <c r="V414" s="122"/>
      <c r="W414" s="84" t="s">
        <v>145</v>
      </c>
      <c r="X414" s="84"/>
      <c r="Y414" s="24"/>
      <c r="Z414" s="24"/>
      <c r="AA414" s="24"/>
      <c r="AB414" s="24"/>
      <c r="AC414" s="24"/>
      <c r="AD414" s="24"/>
      <c r="AE414" s="24"/>
      <c r="AF414" s="24"/>
      <c r="AG414" s="24"/>
      <c r="AH414" s="24"/>
      <c r="AI414" s="24"/>
      <c r="AJ414" s="24"/>
      <c r="AK414" s="24"/>
      <c r="AL414" s="24"/>
      <c r="AM414" s="24"/>
      <c r="AN414" s="24"/>
      <c r="AO414" s="24"/>
      <c r="AP414" s="24"/>
      <c r="AQ414" s="24"/>
      <c r="AR414" s="24"/>
    </row>
    <row r="415" spans="1:44" ht="2.25" customHeight="1" x14ac:dyDescent="0.25">
      <c r="A415" s="39"/>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24"/>
      <c r="AE415" s="24"/>
      <c r="AF415" s="24"/>
      <c r="AG415" s="24"/>
      <c r="AH415" s="24"/>
      <c r="AI415" s="24"/>
      <c r="AJ415" s="24"/>
      <c r="AK415" s="24"/>
      <c r="AL415" s="24"/>
      <c r="AM415" s="24"/>
      <c r="AN415" s="24"/>
      <c r="AO415" s="24"/>
      <c r="AP415" s="24"/>
      <c r="AQ415" s="24"/>
      <c r="AR415" s="24"/>
    </row>
    <row r="416" spans="1:44" ht="15" customHeight="1" x14ac:dyDescent="0.25">
      <c r="A416" s="39"/>
      <c r="B416" s="100" t="s">
        <v>148</v>
      </c>
      <c r="C416" s="84"/>
      <c r="D416" s="84"/>
      <c r="E416" s="84"/>
      <c r="F416" s="84"/>
      <c r="G416" s="84"/>
      <c r="H416" s="84"/>
      <c r="I416" s="84"/>
      <c r="J416" s="84"/>
      <c r="K416" s="84"/>
      <c r="L416" s="84"/>
      <c r="M416" s="84"/>
      <c r="N416" s="84"/>
      <c r="O416" s="84"/>
      <c r="P416" s="24"/>
      <c r="Q416" s="120"/>
      <c r="R416" s="142"/>
      <c r="S416" s="142"/>
      <c r="T416" s="142"/>
      <c r="U416" s="142"/>
      <c r="V416" s="143"/>
      <c r="W416" s="84" t="s">
        <v>145</v>
      </c>
      <c r="X416" s="84"/>
      <c r="Y416" s="24"/>
      <c r="Z416" s="24"/>
      <c r="AA416" s="24"/>
      <c r="AB416" s="24"/>
      <c r="AC416" s="24"/>
      <c r="AD416" s="24"/>
      <c r="AE416" s="24"/>
      <c r="AF416" s="24"/>
      <c r="AG416" s="24"/>
      <c r="AH416" s="24"/>
      <c r="AI416" s="24"/>
      <c r="AJ416" s="24"/>
      <c r="AK416" s="24"/>
      <c r="AL416" s="24"/>
      <c r="AM416" s="24"/>
      <c r="AN416" s="24"/>
      <c r="AO416" s="24"/>
      <c r="AP416" s="24"/>
      <c r="AQ416" s="24"/>
      <c r="AR416" s="24"/>
    </row>
    <row r="417" spans="1:44" ht="15" customHeight="1" x14ac:dyDescent="0.25">
      <c r="A417" s="39"/>
      <c r="B417" s="37"/>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24"/>
      <c r="AL417" s="24"/>
      <c r="AM417" s="24"/>
      <c r="AN417" s="24"/>
      <c r="AO417" s="24"/>
      <c r="AP417" s="24"/>
      <c r="AQ417" s="24"/>
      <c r="AR417" s="24"/>
    </row>
    <row r="418" spans="1:44" ht="15" customHeight="1" x14ac:dyDescent="0.25">
      <c r="A418" s="39"/>
      <c r="B418" s="75" t="s">
        <v>170</v>
      </c>
      <c r="C418" s="75"/>
      <c r="D418" s="75"/>
      <c r="E418" s="75"/>
      <c r="F418" s="75"/>
      <c r="G418" s="75"/>
      <c r="H418" s="75"/>
      <c r="I418" s="75"/>
      <c r="J418" s="75"/>
      <c r="K418" s="75"/>
      <c r="L418" s="75"/>
      <c r="M418" s="75"/>
      <c r="N418" s="75"/>
      <c r="O418" s="75"/>
      <c r="P418" s="75"/>
      <c r="Q418" s="75"/>
      <c r="R418" s="75"/>
      <c r="S418" s="75"/>
      <c r="T418" s="75"/>
      <c r="U418" s="75"/>
      <c r="V418" s="75"/>
      <c r="W418" s="75"/>
      <c r="X418" s="75"/>
      <c r="Y418" s="75"/>
      <c r="Z418" s="75"/>
      <c r="AA418" s="75"/>
      <c r="AB418" s="75"/>
      <c r="AC418" s="75"/>
      <c r="AD418" s="75"/>
      <c r="AE418" s="75"/>
      <c r="AF418" s="75"/>
      <c r="AG418" s="75"/>
      <c r="AH418" s="75"/>
      <c r="AI418" s="75"/>
      <c r="AJ418" s="75"/>
      <c r="AK418" s="75"/>
      <c r="AL418" s="75"/>
      <c r="AM418" s="75"/>
      <c r="AN418" s="75"/>
      <c r="AO418" s="75"/>
      <c r="AP418" s="76"/>
      <c r="AQ418" s="24"/>
      <c r="AR418" s="24"/>
    </row>
    <row r="419" spans="1:44" ht="15" customHeight="1" x14ac:dyDescent="0.25">
      <c r="A419" s="39"/>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24"/>
      <c r="AE419" s="24"/>
      <c r="AF419" s="24"/>
      <c r="AG419" s="24"/>
      <c r="AH419" s="24"/>
      <c r="AI419" s="24"/>
      <c r="AJ419" s="24"/>
      <c r="AK419" s="24"/>
      <c r="AL419" s="24"/>
      <c r="AM419" s="24"/>
      <c r="AN419" s="24"/>
      <c r="AO419" s="24"/>
      <c r="AP419" s="24"/>
      <c r="AQ419" s="24"/>
      <c r="AR419" s="24"/>
    </row>
    <row r="420" spans="1:44" ht="40.5" customHeight="1" x14ac:dyDescent="0.25">
      <c r="A420" s="39">
        <v>44</v>
      </c>
      <c r="B420" s="132" t="s">
        <v>171</v>
      </c>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c r="AO420" s="133"/>
      <c r="AP420" s="133"/>
      <c r="AQ420" s="24"/>
      <c r="AR420" s="24"/>
    </row>
    <row r="421" spans="1:44" ht="2.25" customHeight="1" x14ac:dyDescent="0.25">
      <c r="A421" s="39"/>
      <c r="B421" s="27"/>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6"/>
      <c r="AL421" s="26"/>
      <c r="AM421" s="26"/>
      <c r="AN421" s="26"/>
      <c r="AO421" s="26"/>
      <c r="AP421" s="26"/>
      <c r="AQ421" s="24"/>
      <c r="AR421" s="24"/>
    </row>
    <row r="422" spans="1:44" ht="15" customHeight="1" x14ac:dyDescent="0.25">
      <c r="A422" s="58"/>
      <c r="B422" s="135" t="s">
        <v>172</v>
      </c>
      <c r="C422" s="135"/>
      <c r="D422" s="135"/>
      <c r="E422" s="135"/>
      <c r="F422" s="135"/>
      <c r="G422" s="135"/>
      <c r="H422" s="135"/>
      <c r="I422" s="135"/>
      <c r="J422" s="135"/>
      <c r="K422" s="135"/>
      <c r="L422" s="135"/>
      <c r="M422" s="135"/>
      <c r="N422" s="135"/>
      <c r="O422" s="135"/>
      <c r="P422" s="135"/>
      <c r="Q422" s="135"/>
      <c r="R422" s="135"/>
      <c r="S422" s="135"/>
      <c r="T422" s="135"/>
      <c r="U422" s="134" t="s">
        <v>173</v>
      </c>
      <c r="V422" s="134"/>
      <c r="W422" s="134"/>
      <c r="X422" s="134"/>
      <c r="Y422" s="134"/>
      <c r="Z422" s="134"/>
      <c r="AA422" s="134"/>
      <c r="AB422" s="134"/>
      <c r="AC422" s="134"/>
      <c r="AD422" s="134"/>
      <c r="AE422" s="134"/>
      <c r="AF422" s="134"/>
      <c r="AG422" s="134"/>
      <c r="AH422" s="134"/>
      <c r="AI422" s="134"/>
      <c r="AJ422" s="134"/>
      <c r="AK422" s="134"/>
      <c r="AL422" s="134"/>
      <c r="AM422" s="41" t="s">
        <v>174</v>
      </c>
      <c r="AN422" s="41"/>
      <c r="AO422" s="59"/>
      <c r="AP422" s="59"/>
      <c r="AQ422" s="41"/>
      <c r="AR422" s="41"/>
    </row>
    <row r="423" spans="1:44" ht="30" customHeight="1" x14ac:dyDescent="0.25">
      <c r="A423" s="39"/>
      <c r="B423" s="24"/>
      <c r="C423" s="24"/>
      <c r="D423" s="24"/>
      <c r="E423" s="24"/>
      <c r="F423" s="24"/>
      <c r="G423" s="24"/>
      <c r="H423" s="24"/>
      <c r="I423" s="24"/>
      <c r="J423" s="24"/>
      <c r="K423" s="24"/>
      <c r="L423" s="24"/>
      <c r="M423" s="24"/>
      <c r="N423" s="24"/>
      <c r="O423" s="24"/>
      <c r="P423" s="24"/>
      <c r="Q423" s="126" t="s">
        <v>155</v>
      </c>
      <c r="R423" s="127"/>
      <c r="S423" s="127"/>
      <c r="T423" s="127"/>
      <c r="U423" s="127"/>
      <c r="V423" s="127"/>
      <c r="W423" s="127"/>
      <c r="X423" s="127"/>
      <c r="Y423" s="24"/>
      <c r="Z423" s="126" t="s">
        <v>175</v>
      </c>
      <c r="AA423" s="126"/>
      <c r="AB423" s="126"/>
      <c r="AC423" s="126"/>
      <c r="AD423" s="126"/>
      <c r="AE423" s="126"/>
      <c r="AF423" s="126"/>
      <c r="AG423" s="126"/>
      <c r="AH423" s="84"/>
      <c r="AI423" s="84"/>
      <c r="AJ423" s="128" t="s">
        <v>176</v>
      </c>
      <c r="AK423" s="128"/>
      <c r="AL423" s="128"/>
      <c r="AM423" s="128"/>
      <c r="AN423" s="128"/>
      <c r="AO423" s="128"/>
      <c r="AP423" s="128"/>
      <c r="AQ423" s="24"/>
      <c r="AR423" s="24"/>
    </row>
    <row r="424" spans="1:44" ht="15" customHeight="1" x14ac:dyDescent="0.25">
      <c r="A424" s="39"/>
      <c r="B424" s="24"/>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c r="AA424" s="24"/>
      <c r="AB424" s="24"/>
      <c r="AC424" s="24"/>
      <c r="AD424" s="24"/>
      <c r="AE424" s="24"/>
      <c r="AF424" s="24"/>
      <c r="AG424" s="24"/>
      <c r="AH424" s="24"/>
      <c r="AI424" s="24"/>
      <c r="AJ424" s="23"/>
      <c r="AK424" s="23"/>
      <c r="AL424" s="23"/>
      <c r="AM424" s="23"/>
      <c r="AN424" s="23"/>
      <c r="AO424" s="23"/>
      <c r="AP424" s="23"/>
      <c r="AQ424" s="24"/>
      <c r="AR424" s="24"/>
    </row>
    <row r="425" spans="1:44" ht="15" customHeight="1" x14ac:dyDescent="0.25">
      <c r="A425" s="39"/>
      <c r="B425" s="100" t="s">
        <v>144</v>
      </c>
      <c r="C425" s="84"/>
      <c r="D425" s="84"/>
      <c r="E425" s="84"/>
      <c r="F425" s="84"/>
      <c r="G425" s="84"/>
      <c r="H425" s="84"/>
      <c r="I425" s="84"/>
      <c r="J425" s="84"/>
      <c r="K425" s="84"/>
      <c r="L425" s="84"/>
      <c r="M425" s="84"/>
      <c r="N425" s="84"/>
      <c r="O425" s="84"/>
      <c r="P425" s="24"/>
      <c r="Q425" s="120"/>
      <c r="R425" s="121"/>
      <c r="S425" s="121"/>
      <c r="T425" s="121"/>
      <c r="U425" s="121"/>
      <c r="V425" s="122"/>
      <c r="W425" s="84" t="s">
        <v>145</v>
      </c>
      <c r="X425" s="84"/>
      <c r="Y425" s="24"/>
      <c r="Z425" s="109"/>
      <c r="AA425" s="110"/>
      <c r="AB425" s="110"/>
      <c r="AC425" s="110"/>
      <c r="AD425" s="110"/>
      <c r="AE425" s="110"/>
      <c r="AF425" s="110"/>
      <c r="AG425" s="111"/>
      <c r="AH425" s="84" t="s">
        <v>118</v>
      </c>
      <c r="AI425" s="84"/>
      <c r="AJ425" s="136">
        <f>+IF(Q425&lt;&gt;0,IF(Z425&lt;&gt;0,(Z425/(Q425+OppervlakteNieuwbouwEnKostprijs_fldNieuwbouwBrutoOppM2TechnischeLokalen)),0),0)+IF(AND(OppervlakteNieuwbouwEnKostprijs_fldNieuwbouwBrutoOppM2CLBgebouwen=0,OppervlakteNieuwbouwEnKostprijs_fldNieuwbouwBrutoOppM2TechnischeLokalen&lt;&gt;0),OppervlakteNieuwbouwEnKostprijs_fldNieuwbouwKostprijsCLBgebouwen/OppervlakteNieuwbouwEnKostprijs_fldNieuwbouwBrutoOppM2TechnischeLokalen,0)</f>
        <v>0</v>
      </c>
      <c r="AK425" s="137"/>
      <c r="AL425" s="137"/>
      <c r="AM425" s="137"/>
      <c r="AN425" s="138"/>
      <c r="AO425" s="23" t="s">
        <v>118</v>
      </c>
      <c r="AP425" s="23"/>
      <c r="AQ425" s="24"/>
      <c r="AR425" s="24"/>
    </row>
    <row r="426" spans="1:44" ht="2.25" customHeight="1" x14ac:dyDescent="0.25">
      <c r="A426" s="39"/>
      <c r="B426" s="24"/>
      <c r="C426" s="24"/>
      <c r="D426" s="24"/>
      <c r="E426" s="24"/>
      <c r="F426" s="24"/>
      <c r="G426" s="24"/>
      <c r="H426" s="24"/>
      <c r="I426" s="24"/>
      <c r="J426" s="24"/>
      <c r="K426" s="24"/>
      <c r="L426" s="24"/>
      <c r="M426" s="24"/>
      <c r="N426" s="24"/>
      <c r="O426" s="28"/>
      <c r="P426" s="28"/>
      <c r="Q426" s="24"/>
      <c r="R426" s="24"/>
      <c r="S426" s="24"/>
      <c r="T426" s="24"/>
      <c r="U426" s="24"/>
      <c r="V426" s="24"/>
      <c r="W426" s="24"/>
      <c r="X426" s="24"/>
      <c r="Y426" s="24"/>
      <c r="Z426" s="60"/>
      <c r="AA426" s="60"/>
      <c r="AB426" s="60"/>
      <c r="AC426" s="60"/>
      <c r="AD426" s="60"/>
      <c r="AE426" s="60"/>
      <c r="AF426" s="60"/>
      <c r="AG426" s="60"/>
      <c r="AH426" s="24"/>
      <c r="AI426" s="24"/>
      <c r="AJ426" s="70"/>
      <c r="AK426" s="70"/>
      <c r="AL426" s="70"/>
      <c r="AM426" s="70"/>
      <c r="AN426" s="70"/>
      <c r="AO426" s="23"/>
      <c r="AP426" s="23"/>
      <c r="AQ426" s="24"/>
      <c r="AR426" s="24"/>
    </row>
    <row r="427" spans="1:44" ht="15" customHeight="1" x14ac:dyDescent="0.25">
      <c r="A427" s="39"/>
      <c r="B427" s="100" t="s">
        <v>177</v>
      </c>
      <c r="C427" s="84"/>
      <c r="D427" s="84"/>
      <c r="E427" s="84"/>
      <c r="F427" s="84"/>
      <c r="G427" s="84"/>
      <c r="H427" s="84"/>
      <c r="I427" s="84"/>
      <c r="J427" s="84"/>
      <c r="K427" s="84"/>
      <c r="L427" s="84"/>
      <c r="M427" s="84"/>
      <c r="N427" s="84"/>
      <c r="O427" s="84"/>
      <c r="P427" s="24"/>
      <c r="Q427" s="120"/>
      <c r="R427" s="121"/>
      <c r="S427" s="121"/>
      <c r="T427" s="121"/>
      <c r="U427" s="121"/>
      <c r="V427" s="122"/>
      <c r="W427" s="84" t="s">
        <v>145</v>
      </c>
      <c r="X427" s="84"/>
      <c r="Y427" s="24"/>
      <c r="Z427" s="139">
        <f>IF((Q425+Q427)&lt;&gt;0,Q427/(Q425+Q427)*(Z425),0)</f>
        <v>0</v>
      </c>
      <c r="AA427" s="140"/>
      <c r="AB427" s="140"/>
      <c r="AC427" s="140"/>
      <c r="AD427" s="140"/>
      <c r="AE427" s="140"/>
      <c r="AF427" s="140"/>
      <c r="AG427" s="141"/>
      <c r="AH427" s="84" t="s">
        <v>118</v>
      </c>
      <c r="AI427" s="84"/>
      <c r="AJ427" s="136">
        <f>+IF(Q427&lt;&gt;0,IF(Z427&lt;&gt;0,(Z427/Q427),0),0)</f>
        <v>0</v>
      </c>
      <c r="AK427" s="137"/>
      <c r="AL427" s="137"/>
      <c r="AM427" s="137"/>
      <c r="AN427" s="138"/>
      <c r="AO427" s="23" t="s">
        <v>118</v>
      </c>
      <c r="AP427" s="23"/>
      <c r="AQ427" s="24"/>
      <c r="AR427" s="24"/>
    </row>
    <row r="428" spans="1:44" ht="15" customHeight="1" x14ac:dyDescent="0.25">
      <c r="A428" s="39"/>
      <c r="B428" s="24"/>
      <c r="C428" s="24"/>
      <c r="D428" s="24"/>
      <c r="E428" s="24"/>
      <c r="F428" s="24"/>
      <c r="G428" s="24"/>
      <c r="H428" s="24"/>
      <c r="I428" s="24"/>
      <c r="J428" s="24"/>
      <c r="K428" s="24"/>
      <c r="L428" s="24"/>
      <c r="M428" s="24"/>
      <c r="N428" s="28"/>
      <c r="O428" s="24"/>
      <c r="P428" s="24"/>
      <c r="Q428" s="24"/>
      <c r="R428" s="24"/>
      <c r="S428" s="24"/>
      <c r="T428" s="24"/>
      <c r="U428" s="24"/>
      <c r="V428" s="24"/>
      <c r="W428" s="24"/>
      <c r="X428" s="24"/>
      <c r="Y428" s="24"/>
      <c r="Z428" s="24"/>
      <c r="AA428" s="24"/>
      <c r="AB428" s="24"/>
      <c r="AC428" s="24"/>
      <c r="AD428" s="24"/>
      <c r="AE428" s="24"/>
      <c r="AF428" s="24"/>
      <c r="AG428" s="24"/>
      <c r="AH428" s="24"/>
      <c r="AI428" s="24"/>
      <c r="AJ428" s="24"/>
      <c r="AK428" s="24"/>
      <c r="AL428" s="24"/>
      <c r="AM428" s="24"/>
      <c r="AN428" s="24"/>
      <c r="AO428" s="24"/>
      <c r="AP428" s="24"/>
      <c r="AQ428" s="24"/>
      <c r="AR428" s="24"/>
    </row>
    <row r="429" spans="1:44" ht="15" customHeight="1" x14ac:dyDescent="0.25">
      <c r="A429" s="39">
        <v>45</v>
      </c>
      <c r="B429" s="77" t="s">
        <v>178</v>
      </c>
      <c r="C429" s="80"/>
      <c r="D429" s="80"/>
      <c r="E429" s="80"/>
      <c r="F429" s="80"/>
      <c r="G429" s="80"/>
      <c r="H429" s="80"/>
      <c r="I429" s="80"/>
      <c r="J429" s="80"/>
      <c r="K429" s="80"/>
      <c r="L429" s="80"/>
      <c r="M429" s="80"/>
      <c r="N429" s="80"/>
      <c r="O429" s="80"/>
      <c r="P429" s="80"/>
      <c r="Q429" s="80"/>
      <c r="R429" s="80"/>
      <c r="S429" s="80"/>
      <c r="T429" s="80"/>
      <c r="U429" s="80"/>
      <c r="V429" s="80"/>
      <c r="W429" s="80"/>
      <c r="X429" s="80"/>
      <c r="Y429" s="80"/>
      <c r="Z429" s="80"/>
      <c r="AA429" s="80"/>
      <c r="AB429" s="80"/>
      <c r="AC429" s="80"/>
      <c r="AD429" s="80"/>
      <c r="AE429" s="80"/>
      <c r="AF429" s="80"/>
      <c r="AG429" s="80"/>
      <c r="AH429" s="80"/>
      <c r="AI429" s="80"/>
      <c r="AJ429" s="80"/>
      <c r="AK429" s="80"/>
      <c r="AL429" s="80"/>
      <c r="AM429" s="80"/>
      <c r="AN429" s="80"/>
      <c r="AO429" s="80"/>
      <c r="AP429" s="80"/>
      <c r="AQ429" s="24"/>
      <c r="AR429" s="24"/>
    </row>
    <row r="430" spans="1:44" ht="2.25" customHeight="1" x14ac:dyDescent="0.25">
      <c r="A430" s="39"/>
      <c r="B430" s="24"/>
      <c r="C430" s="24"/>
      <c r="D430" s="24"/>
      <c r="E430" s="24"/>
      <c r="F430" s="24"/>
      <c r="G430" s="24"/>
      <c r="H430" s="24"/>
      <c r="I430" s="24"/>
      <c r="J430" s="24"/>
      <c r="K430" s="24"/>
      <c r="L430" s="24"/>
      <c r="M430" s="24"/>
      <c r="N430" s="28"/>
      <c r="O430" s="24"/>
      <c r="P430" s="24"/>
      <c r="Q430" s="24"/>
      <c r="R430" s="24"/>
      <c r="S430" s="24"/>
      <c r="T430" s="24"/>
      <c r="U430" s="24"/>
      <c r="V430" s="24"/>
      <c r="W430" s="24"/>
      <c r="X430" s="24"/>
      <c r="Y430" s="24"/>
      <c r="Z430" s="24"/>
      <c r="AA430" s="24"/>
      <c r="AB430" s="24"/>
      <c r="AC430" s="24"/>
      <c r="AD430" s="24"/>
      <c r="AE430" s="24"/>
      <c r="AF430" s="24"/>
      <c r="AG430" s="24"/>
      <c r="AH430" s="24"/>
      <c r="AI430" s="24"/>
      <c r="AJ430" s="24"/>
      <c r="AK430" s="24"/>
      <c r="AL430" s="24"/>
      <c r="AM430" s="24"/>
      <c r="AN430" s="24"/>
      <c r="AO430" s="24"/>
      <c r="AP430" s="24"/>
      <c r="AQ430" s="24"/>
      <c r="AR430" s="24"/>
    </row>
    <row r="431" spans="1:44" ht="15" customHeight="1" x14ac:dyDescent="0.25">
      <c r="A431" s="39"/>
      <c r="B431" s="24"/>
      <c r="C431" s="24"/>
      <c r="D431" s="24"/>
      <c r="E431" s="24"/>
      <c r="F431" s="24"/>
      <c r="G431" s="24"/>
      <c r="H431" s="24"/>
      <c r="I431" s="24"/>
      <c r="J431" s="24"/>
      <c r="K431" s="24"/>
      <c r="L431" s="24"/>
      <c r="M431" s="24"/>
      <c r="N431" s="24"/>
      <c r="O431" s="24"/>
      <c r="P431" s="24"/>
      <c r="Q431" s="126" t="s">
        <v>155</v>
      </c>
      <c r="R431" s="127"/>
      <c r="S431" s="127"/>
      <c r="T431" s="127"/>
      <c r="U431" s="127"/>
      <c r="V431" s="127"/>
      <c r="W431" s="127"/>
      <c r="X431" s="127"/>
      <c r="Y431" s="24"/>
      <c r="Z431" s="126" t="s">
        <v>175</v>
      </c>
      <c r="AA431" s="126"/>
      <c r="AB431" s="126"/>
      <c r="AC431" s="126"/>
      <c r="AD431" s="126"/>
      <c r="AE431" s="126"/>
      <c r="AF431" s="126"/>
      <c r="AG431" s="126"/>
      <c r="AH431" s="84"/>
      <c r="AI431" s="84"/>
      <c r="AJ431" s="24"/>
      <c r="AK431" s="24"/>
      <c r="AL431" s="24"/>
      <c r="AM431" s="24"/>
      <c r="AN431" s="24"/>
      <c r="AO431" s="24"/>
      <c r="AP431" s="24"/>
      <c r="AQ431" s="24"/>
      <c r="AR431" s="24"/>
    </row>
    <row r="432" spans="1:44" ht="2.25" customHeight="1" x14ac:dyDescent="0.25">
      <c r="A432" s="39"/>
      <c r="B432" s="24"/>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c r="AA432" s="24"/>
      <c r="AB432" s="24"/>
      <c r="AC432" s="24"/>
      <c r="AD432" s="24"/>
      <c r="AE432" s="24"/>
      <c r="AF432" s="24"/>
      <c r="AG432" s="24"/>
      <c r="AH432" s="24"/>
      <c r="AI432" s="24"/>
      <c r="AJ432" s="24"/>
      <c r="AK432" s="24"/>
      <c r="AL432" s="24"/>
      <c r="AM432" s="24"/>
      <c r="AN432" s="24"/>
      <c r="AO432" s="24"/>
      <c r="AP432" s="24"/>
      <c r="AQ432" s="24"/>
      <c r="AR432" s="24"/>
    </row>
    <row r="433" spans="1:44" ht="15" customHeight="1" x14ac:dyDescent="0.25">
      <c r="A433" s="39"/>
      <c r="B433" s="100" t="s">
        <v>147</v>
      </c>
      <c r="C433" s="84"/>
      <c r="D433" s="84"/>
      <c r="E433" s="84"/>
      <c r="F433" s="84"/>
      <c r="G433" s="84"/>
      <c r="H433" s="84"/>
      <c r="I433" s="84"/>
      <c r="J433" s="84"/>
      <c r="K433" s="84"/>
      <c r="L433" s="84"/>
      <c r="M433" s="84"/>
      <c r="N433" s="84"/>
      <c r="O433" s="84"/>
      <c r="P433" s="31"/>
      <c r="Q433" s="120"/>
      <c r="R433" s="121"/>
      <c r="S433" s="121"/>
      <c r="T433" s="121"/>
      <c r="U433" s="121"/>
      <c r="V433" s="122"/>
      <c r="W433" s="84" t="s">
        <v>145</v>
      </c>
      <c r="X433" s="84"/>
      <c r="Y433" s="24"/>
      <c r="Z433" s="109"/>
      <c r="AA433" s="110"/>
      <c r="AB433" s="110"/>
      <c r="AC433" s="110"/>
      <c r="AD433" s="110"/>
      <c r="AE433" s="110"/>
      <c r="AF433" s="110"/>
      <c r="AG433" s="111"/>
      <c r="AH433" s="84" t="s">
        <v>118</v>
      </c>
      <c r="AI433" s="84"/>
      <c r="AJ433" s="24"/>
      <c r="AK433" s="24"/>
      <c r="AL433" s="24"/>
      <c r="AM433" s="24"/>
      <c r="AN433" s="24"/>
      <c r="AO433" s="24"/>
      <c r="AP433" s="24"/>
      <c r="AQ433" s="24"/>
      <c r="AR433" s="24"/>
    </row>
    <row r="434" spans="1:44" ht="2.25" customHeight="1" x14ac:dyDescent="0.25">
      <c r="A434" s="39"/>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row>
    <row r="435" spans="1:44" ht="15" customHeight="1" x14ac:dyDescent="0.25">
      <c r="A435" s="39"/>
      <c r="B435" s="100" t="s">
        <v>148</v>
      </c>
      <c r="C435" s="84"/>
      <c r="D435" s="84"/>
      <c r="E435" s="84"/>
      <c r="F435" s="84"/>
      <c r="G435" s="84"/>
      <c r="H435" s="84"/>
      <c r="I435" s="84"/>
      <c r="J435" s="84"/>
      <c r="K435" s="84"/>
      <c r="L435" s="84"/>
      <c r="M435" s="84"/>
      <c r="N435" s="84"/>
      <c r="O435" s="84"/>
      <c r="P435" s="24"/>
      <c r="Q435" s="120"/>
      <c r="R435" s="121"/>
      <c r="S435" s="121"/>
      <c r="T435" s="121"/>
      <c r="U435" s="121"/>
      <c r="V435" s="122"/>
      <c r="W435" s="84" t="s">
        <v>145</v>
      </c>
      <c r="X435" s="84"/>
      <c r="Y435" s="24"/>
      <c r="Z435" s="109"/>
      <c r="AA435" s="110"/>
      <c r="AB435" s="110"/>
      <c r="AC435" s="110"/>
      <c r="AD435" s="110"/>
      <c r="AE435" s="110"/>
      <c r="AF435" s="110"/>
      <c r="AG435" s="111"/>
      <c r="AH435" s="84" t="s">
        <v>118</v>
      </c>
      <c r="AI435" s="84"/>
      <c r="AJ435" s="24"/>
      <c r="AK435" s="24"/>
      <c r="AL435" s="24"/>
      <c r="AM435" s="24"/>
      <c r="AN435" s="24"/>
      <c r="AO435" s="24"/>
      <c r="AP435" s="24"/>
      <c r="AQ435" s="24"/>
      <c r="AR435" s="24"/>
    </row>
    <row r="436" spans="1:44" ht="15" customHeight="1" x14ac:dyDescent="0.25">
      <c r="A436" s="39"/>
      <c r="B436" s="24"/>
      <c r="C436" s="24"/>
      <c r="D436" s="24"/>
      <c r="E436" s="24"/>
      <c r="F436" s="24"/>
      <c r="G436" s="24"/>
      <c r="H436" s="24"/>
      <c r="I436" s="24"/>
      <c r="J436" s="24"/>
      <c r="K436" s="24"/>
      <c r="L436" s="24"/>
      <c r="M436" s="24"/>
      <c r="N436" s="28"/>
      <c r="O436" s="24"/>
      <c r="P436" s="24"/>
      <c r="Q436" s="24"/>
      <c r="R436" s="24"/>
      <c r="S436" s="24"/>
      <c r="T436" s="24"/>
      <c r="U436" s="24"/>
      <c r="V436" s="24"/>
      <c r="W436" s="24"/>
      <c r="X436" s="24"/>
      <c r="Y436" s="24"/>
      <c r="Z436" s="24"/>
      <c r="AA436" s="24"/>
      <c r="AB436" s="24"/>
      <c r="AC436" s="24"/>
      <c r="AD436" s="24"/>
      <c r="AE436" s="24"/>
      <c r="AF436" s="24"/>
      <c r="AG436" s="24"/>
      <c r="AH436" s="24"/>
      <c r="AI436" s="24"/>
      <c r="AJ436" s="24"/>
      <c r="AK436" s="24"/>
      <c r="AL436" s="24"/>
      <c r="AM436" s="24"/>
      <c r="AN436" s="24"/>
      <c r="AO436" s="24"/>
      <c r="AP436" s="24"/>
      <c r="AQ436" s="24"/>
      <c r="AR436" s="24"/>
    </row>
    <row r="437" spans="1:44" ht="15" customHeight="1" x14ac:dyDescent="0.25">
      <c r="A437" s="39"/>
      <c r="B437" s="75" t="s">
        <v>179</v>
      </c>
      <c r="C437" s="75"/>
      <c r="D437" s="75"/>
      <c r="E437" s="75"/>
      <c r="F437" s="75"/>
      <c r="G437" s="75"/>
      <c r="H437" s="75"/>
      <c r="I437" s="75"/>
      <c r="J437" s="75"/>
      <c r="K437" s="75"/>
      <c r="L437" s="75"/>
      <c r="M437" s="75"/>
      <c r="N437" s="75"/>
      <c r="O437" s="75"/>
      <c r="P437" s="75"/>
      <c r="Q437" s="75"/>
      <c r="R437" s="75"/>
      <c r="S437" s="75"/>
      <c r="T437" s="75"/>
      <c r="U437" s="75"/>
      <c r="V437" s="75"/>
      <c r="W437" s="75"/>
      <c r="X437" s="75"/>
      <c r="Y437" s="75"/>
      <c r="Z437" s="75"/>
      <c r="AA437" s="75"/>
      <c r="AB437" s="75"/>
      <c r="AC437" s="75"/>
      <c r="AD437" s="75"/>
      <c r="AE437" s="75"/>
      <c r="AF437" s="75"/>
      <c r="AG437" s="75"/>
      <c r="AH437" s="75"/>
      <c r="AI437" s="75"/>
      <c r="AJ437" s="75"/>
      <c r="AK437" s="75"/>
      <c r="AL437" s="75"/>
      <c r="AM437" s="75"/>
      <c r="AN437" s="75"/>
      <c r="AO437" s="75"/>
      <c r="AP437" s="76"/>
      <c r="AQ437" s="24"/>
      <c r="AR437" s="24"/>
    </row>
    <row r="438" spans="1:44" ht="15" customHeight="1" x14ac:dyDescent="0.25">
      <c r="A438" s="39"/>
      <c r="B438" s="24"/>
      <c r="C438" s="24"/>
      <c r="D438" s="24"/>
      <c r="E438" s="24"/>
      <c r="F438" s="24"/>
      <c r="G438" s="24"/>
      <c r="H438" s="24"/>
      <c r="I438" s="24"/>
      <c r="J438" s="24"/>
      <c r="K438" s="24"/>
      <c r="L438" s="24"/>
      <c r="M438" s="24"/>
      <c r="N438" s="28"/>
      <c r="O438" s="24"/>
      <c r="P438" s="24"/>
      <c r="Q438" s="24"/>
      <c r="R438" s="24"/>
      <c r="S438" s="24"/>
      <c r="T438" s="24"/>
      <c r="U438" s="24"/>
      <c r="V438" s="24"/>
      <c r="W438" s="24"/>
      <c r="X438" s="24"/>
      <c r="Y438" s="24"/>
      <c r="Z438" s="24"/>
      <c r="AA438" s="24"/>
      <c r="AB438" s="24"/>
      <c r="AC438" s="24"/>
      <c r="AD438" s="24"/>
      <c r="AE438" s="24"/>
      <c r="AF438" s="24"/>
      <c r="AG438" s="24"/>
      <c r="AH438" s="24"/>
      <c r="AI438" s="24"/>
      <c r="AJ438" s="24"/>
      <c r="AK438" s="24"/>
      <c r="AL438" s="24"/>
      <c r="AM438" s="24"/>
      <c r="AN438" s="24"/>
      <c r="AO438" s="24"/>
      <c r="AP438" s="24"/>
      <c r="AQ438" s="24"/>
      <c r="AR438" s="24"/>
    </row>
    <row r="439" spans="1:44" ht="15" customHeight="1" x14ac:dyDescent="0.25">
      <c r="A439" s="39">
        <v>46</v>
      </c>
      <c r="B439" s="77" t="s">
        <v>180</v>
      </c>
      <c r="C439" s="80"/>
      <c r="D439" s="80"/>
      <c r="E439" s="80"/>
      <c r="F439" s="80"/>
      <c r="G439" s="80"/>
      <c r="H439" s="80"/>
      <c r="I439" s="80"/>
      <c r="J439" s="80"/>
      <c r="K439" s="80"/>
      <c r="L439" s="80"/>
      <c r="M439" s="80"/>
      <c r="N439" s="80"/>
      <c r="O439" s="80"/>
      <c r="P439" s="80"/>
      <c r="Q439" s="80"/>
      <c r="R439" s="80"/>
      <c r="S439" s="80"/>
      <c r="T439" s="80"/>
      <c r="U439" s="80"/>
      <c r="V439" s="80"/>
      <c r="W439" s="80"/>
      <c r="X439" s="80"/>
      <c r="Y439" s="80"/>
      <c r="Z439" s="80"/>
      <c r="AA439" s="80"/>
      <c r="AB439" s="80"/>
      <c r="AC439" s="80"/>
      <c r="AD439" s="80"/>
      <c r="AE439" s="80"/>
      <c r="AF439" s="80"/>
      <c r="AG439" s="80"/>
      <c r="AH439" s="80"/>
      <c r="AI439" s="80"/>
      <c r="AJ439" s="80"/>
      <c r="AK439" s="80"/>
      <c r="AL439" s="80"/>
      <c r="AM439" s="80"/>
      <c r="AN439" s="80"/>
      <c r="AO439" s="80"/>
      <c r="AP439" s="80"/>
      <c r="AQ439" s="24"/>
      <c r="AR439" s="24"/>
    </row>
    <row r="440" spans="1:44" ht="2.25" customHeight="1" x14ac:dyDescent="0.25">
      <c r="A440" s="39"/>
      <c r="B440" s="24"/>
      <c r="C440" s="24"/>
      <c r="D440" s="24"/>
      <c r="E440" s="24"/>
      <c r="F440" s="24"/>
      <c r="G440" s="24"/>
      <c r="H440" s="24"/>
      <c r="I440" s="24"/>
      <c r="J440" s="24"/>
      <c r="K440" s="24"/>
      <c r="L440" s="24"/>
      <c r="M440" s="24"/>
      <c r="N440" s="28"/>
      <c r="O440" s="24"/>
      <c r="P440" s="24"/>
      <c r="Q440" s="24"/>
      <c r="R440" s="24"/>
      <c r="S440" s="24"/>
      <c r="T440" s="24"/>
      <c r="U440" s="24"/>
      <c r="V440" s="24"/>
      <c r="W440" s="24"/>
      <c r="X440" s="24"/>
      <c r="Y440" s="24"/>
      <c r="Z440" s="24"/>
      <c r="AA440" s="24"/>
      <c r="AB440" s="24"/>
      <c r="AC440" s="24"/>
      <c r="AD440" s="24"/>
      <c r="AE440" s="24"/>
      <c r="AF440" s="24"/>
      <c r="AG440" s="24"/>
      <c r="AH440" s="24"/>
      <c r="AI440" s="24"/>
      <c r="AJ440" s="24"/>
      <c r="AK440" s="24"/>
      <c r="AL440" s="24"/>
      <c r="AM440" s="24"/>
      <c r="AN440" s="24"/>
      <c r="AO440" s="24"/>
      <c r="AP440" s="24"/>
      <c r="AQ440" s="24"/>
      <c r="AR440" s="24"/>
    </row>
    <row r="441" spans="1:44" ht="15" customHeight="1" x14ac:dyDescent="0.25">
      <c r="A441" s="39"/>
      <c r="B441" s="123" t="s">
        <v>181</v>
      </c>
      <c r="C441" s="123"/>
      <c r="D441" s="123"/>
      <c r="E441" s="123"/>
      <c r="F441" s="123"/>
      <c r="G441" s="123"/>
      <c r="H441" s="123"/>
      <c r="I441" s="123"/>
      <c r="J441" s="123"/>
      <c r="K441" s="123"/>
      <c r="L441" s="123"/>
      <c r="M441" s="123"/>
      <c r="N441" s="123"/>
      <c r="O441" s="123"/>
      <c r="P441" s="123"/>
      <c r="Q441" s="123"/>
      <c r="R441" s="123"/>
      <c r="S441" s="123"/>
      <c r="T441" s="123"/>
      <c r="U441" s="123"/>
      <c r="V441" s="123"/>
      <c r="W441" s="123"/>
      <c r="X441" s="123"/>
      <c r="Y441" s="123"/>
      <c r="Z441" s="123"/>
      <c r="AA441" s="123"/>
      <c r="AB441" s="123"/>
      <c r="AC441" s="123"/>
      <c r="AD441" s="123"/>
      <c r="AE441" s="123"/>
      <c r="AF441" s="123"/>
      <c r="AG441" s="123"/>
      <c r="AH441" s="123"/>
      <c r="AI441" s="123"/>
      <c r="AJ441" s="123"/>
      <c r="AK441" s="123"/>
      <c r="AL441" s="123"/>
      <c r="AM441" s="123"/>
      <c r="AN441" s="123"/>
      <c r="AO441" s="123"/>
      <c r="AP441" s="123"/>
      <c r="AQ441" s="24"/>
      <c r="AR441" s="24"/>
    </row>
    <row r="442" spans="1:44" ht="2.25" customHeight="1" x14ac:dyDescent="0.25">
      <c r="A442" s="39"/>
      <c r="B442" s="24"/>
      <c r="C442" s="24"/>
      <c r="D442" s="24"/>
      <c r="E442" s="24"/>
      <c r="F442" s="24"/>
      <c r="G442" s="24"/>
      <c r="H442" s="24"/>
      <c r="I442" s="24"/>
      <c r="J442" s="24"/>
      <c r="K442" s="24"/>
      <c r="L442" s="24"/>
      <c r="M442" s="24"/>
      <c r="N442" s="28"/>
      <c r="O442" s="24"/>
      <c r="P442" s="24"/>
      <c r="Q442" s="24"/>
      <c r="R442" s="24"/>
      <c r="S442" s="24"/>
      <c r="T442" s="24"/>
      <c r="U442" s="24"/>
      <c r="V442" s="24"/>
      <c r="W442" s="24"/>
      <c r="X442" s="24"/>
      <c r="Y442" s="24"/>
      <c r="Z442" s="24"/>
      <c r="AA442" s="24"/>
      <c r="AB442" s="24"/>
      <c r="AC442" s="24"/>
      <c r="AD442" s="24"/>
      <c r="AE442" s="24"/>
      <c r="AF442" s="24"/>
      <c r="AG442" s="24"/>
      <c r="AH442" s="24"/>
      <c r="AI442" s="24"/>
      <c r="AJ442" s="24"/>
      <c r="AK442" s="24"/>
      <c r="AL442" s="24"/>
      <c r="AM442" s="24"/>
      <c r="AN442" s="24"/>
      <c r="AO442" s="24"/>
      <c r="AP442" s="24"/>
      <c r="AQ442" s="24"/>
      <c r="AR442" s="24"/>
    </row>
    <row r="443" spans="1:44" ht="15" customHeight="1" x14ac:dyDescent="0.25">
      <c r="A443" s="39"/>
      <c r="B443" s="109"/>
      <c r="C443" s="110"/>
      <c r="D443" s="110"/>
      <c r="E443" s="110"/>
      <c r="F443" s="110"/>
      <c r="G443" s="110"/>
      <c r="H443" s="110"/>
      <c r="I443" s="111"/>
      <c r="J443" s="84" t="s">
        <v>118</v>
      </c>
      <c r="K443" s="84"/>
      <c r="L443" s="24"/>
      <c r="M443" s="24"/>
      <c r="N443" s="24"/>
      <c r="O443" s="24"/>
      <c r="P443" s="24"/>
      <c r="Q443" s="24"/>
      <c r="R443" s="24"/>
      <c r="S443" s="24"/>
      <c r="T443" s="24"/>
      <c r="U443" s="24"/>
      <c r="V443" s="24"/>
      <c r="W443" s="24"/>
      <c r="X443" s="24"/>
      <c r="Y443" s="24"/>
      <c r="Z443" s="24"/>
      <c r="AA443" s="24"/>
      <c r="AB443" s="24"/>
      <c r="AC443" s="24"/>
      <c r="AD443" s="24"/>
      <c r="AE443" s="24"/>
      <c r="AF443" s="24"/>
      <c r="AG443" s="24"/>
      <c r="AH443" s="24"/>
      <c r="AI443" s="24"/>
      <c r="AJ443" s="24"/>
      <c r="AK443" s="24"/>
      <c r="AL443" s="24"/>
      <c r="AM443" s="24"/>
      <c r="AN443" s="24"/>
      <c r="AO443" s="24"/>
      <c r="AP443" s="24"/>
      <c r="AQ443" s="24"/>
      <c r="AR443" s="24"/>
    </row>
    <row r="444" spans="1:44" ht="15" customHeight="1" x14ac:dyDescent="0.25">
      <c r="A444" s="39"/>
      <c r="B444" s="24"/>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c r="AA444" s="24"/>
      <c r="AB444" s="24"/>
      <c r="AC444" s="24"/>
      <c r="AD444" s="24"/>
      <c r="AE444" s="24"/>
      <c r="AF444" s="24"/>
      <c r="AG444" s="24"/>
      <c r="AH444" s="24"/>
      <c r="AI444" s="24"/>
      <c r="AJ444" s="24"/>
      <c r="AK444" s="24"/>
      <c r="AL444" s="24"/>
      <c r="AM444" s="24"/>
      <c r="AN444" s="24"/>
      <c r="AO444" s="24"/>
      <c r="AP444" s="24"/>
      <c r="AQ444" s="24"/>
      <c r="AR444" s="24"/>
    </row>
    <row r="445" spans="1:44" ht="15" customHeight="1" x14ac:dyDescent="0.25">
      <c r="A445" s="79"/>
      <c r="B445" s="79"/>
      <c r="C445" s="79"/>
      <c r="D445" s="79"/>
      <c r="E445" s="79"/>
      <c r="F445" s="79"/>
      <c r="G445" s="79"/>
      <c r="H445" s="79"/>
      <c r="I445" s="79"/>
      <c r="J445" s="79"/>
      <c r="K445" s="79"/>
      <c r="L445" s="79"/>
      <c r="M445" s="79"/>
      <c r="N445" s="79"/>
      <c r="O445" s="79"/>
      <c r="P445" s="79"/>
      <c r="Q445" s="79"/>
      <c r="R445" s="79"/>
      <c r="S445" s="79"/>
      <c r="T445" s="79"/>
      <c r="U445" s="79"/>
      <c r="V445" s="79"/>
      <c r="W445" s="79"/>
      <c r="X445" s="79"/>
      <c r="Y445" s="79"/>
      <c r="Z445" s="79"/>
      <c r="AA445" s="79"/>
      <c r="AB445" s="79"/>
      <c r="AC445" s="79"/>
      <c r="AD445" s="79"/>
      <c r="AE445" s="79"/>
      <c r="AF445" s="79"/>
      <c r="AG445" s="79"/>
      <c r="AH445" s="79"/>
      <c r="AI445" s="79"/>
      <c r="AJ445" s="79"/>
      <c r="AK445" s="79"/>
      <c r="AL445" s="79"/>
      <c r="AM445" s="79"/>
      <c r="AN445" s="79"/>
      <c r="AO445" s="79"/>
      <c r="AP445" s="79"/>
      <c r="AQ445" s="24"/>
      <c r="AR445" s="24"/>
    </row>
    <row r="446" spans="1:44" ht="15" customHeight="1" x14ac:dyDescent="0.25">
      <c r="A446" s="39"/>
      <c r="B446" s="75" t="s">
        <v>182</v>
      </c>
      <c r="C446" s="75"/>
      <c r="D446" s="75"/>
      <c r="E446" s="75"/>
      <c r="F446" s="75"/>
      <c r="G446" s="75"/>
      <c r="H446" s="75"/>
      <c r="I446" s="75"/>
      <c r="J446" s="75"/>
      <c r="K446" s="75"/>
      <c r="L446" s="75"/>
      <c r="M446" s="75"/>
      <c r="N446" s="75"/>
      <c r="O446" s="75"/>
      <c r="P446" s="75"/>
      <c r="Q446" s="75"/>
      <c r="R446" s="75"/>
      <c r="S446" s="75"/>
      <c r="T446" s="75"/>
      <c r="U446" s="75"/>
      <c r="V446" s="75"/>
      <c r="W446" s="75"/>
      <c r="X446" s="75"/>
      <c r="Y446" s="75"/>
      <c r="Z446" s="75"/>
      <c r="AA446" s="75"/>
      <c r="AB446" s="75"/>
      <c r="AC446" s="75"/>
      <c r="AD446" s="75"/>
      <c r="AE446" s="75"/>
      <c r="AF446" s="75"/>
      <c r="AG446" s="75"/>
      <c r="AH446" s="75"/>
      <c r="AI446" s="75"/>
      <c r="AJ446" s="75"/>
      <c r="AK446" s="75"/>
      <c r="AL446" s="75"/>
      <c r="AM446" s="75"/>
      <c r="AN446" s="75"/>
      <c r="AO446" s="75"/>
      <c r="AP446" s="76"/>
      <c r="AQ446" s="24"/>
      <c r="AR446" s="24"/>
    </row>
    <row r="447" spans="1:44" ht="15" customHeight="1" x14ac:dyDescent="0.25">
      <c r="A447" s="39"/>
      <c r="B447" s="24"/>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c r="AA447" s="24"/>
      <c r="AB447" s="24"/>
      <c r="AC447" s="24"/>
      <c r="AD447" s="24"/>
      <c r="AE447" s="24"/>
      <c r="AF447" s="24"/>
      <c r="AG447" s="24"/>
      <c r="AH447" s="24"/>
      <c r="AI447" s="24"/>
      <c r="AJ447" s="24"/>
      <c r="AK447" s="24"/>
      <c r="AL447" s="24"/>
      <c r="AM447" s="24"/>
      <c r="AN447" s="24"/>
      <c r="AO447" s="24"/>
      <c r="AP447" s="24"/>
      <c r="AQ447" s="24"/>
      <c r="AR447" s="24"/>
    </row>
    <row r="448" spans="1:44" ht="41.25" customHeight="1" x14ac:dyDescent="0.25">
      <c r="A448" s="39">
        <v>47</v>
      </c>
      <c r="B448" s="132" t="s">
        <v>183</v>
      </c>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3"/>
      <c r="AL448" s="133"/>
      <c r="AM448" s="133"/>
      <c r="AN448" s="133"/>
      <c r="AO448" s="133"/>
      <c r="AP448" s="133"/>
      <c r="AQ448" s="24"/>
      <c r="AR448" s="24"/>
    </row>
    <row r="449" spans="1:44" ht="15" customHeight="1" x14ac:dyDescent="0.25">
      <c r="A449" s="39"/>
      <c r="B449" s="87" t="s">
        <v>172</v>
      </c>
      <c r="C449" s="87"/>
      <c r="D449" s="87"/>
      <c r="E449" s="87"/>
      <c r="F449" s="87"/>
      <c r="G449" s="87"/>
      <c r="H449" s="87"/>
      <c r="I449" s="87"/>
      <c r="J449" s="87"/>
      <c r="K449" s="87"/>
      <c r="L449" s="87"/>
      <c r="M449" s="87"/>
      <c r="N449" s="87"/>
      <c r="O449" s="87"/>
      <c r="P449" s="87"/>
      <c r="Q449" s="87"/>
      <c r="R449" s="87"/>
      <c r="S449" s="87"/>
      <c r="T449" s="87"/>
      <c r="U449" s="134" t="s">
        <v>173</v>
      </c>
      <c r="V449" s="134"/>
      <c r="W449" s="134"/>
      <c r="X449" s="134"/>
      <c r="Y449" s="134"/>
      <c r="Z449" s="134"/>
      <c r="AA449" s="134"/>
      <c r="AB449" s="134"/>
      <c r="AC449" s="134"/>
      <c r="AD449" s="134"/>
      <c r="AE449" s="134"/>
      <c r="AF449" s="134"/>
      <c r="AG449" s="134"/>
      <c r="AH449" s="134"/>
      <c r="AI449" s="134"/>
      <c r="AJ449" s="134"/>
      <c r="AK449" s="134"/>
      <c r="AL449" s="134"/>
      <c r="AM449" s="26" t="s">
        <v>174</v>
      </c>
      <c r="AN449" s="26"/>
      <c r="AO449" s="26"/>
      <c r="AP449" s="26"/>
      <c r="AQ449" s="24"/>
      <c r="AR449" s="24"/>
    </row>
    <row r="450" spans="1:44" ht="2.25" customHeight="1" x14ac:dyDescent="0.25">
      <c r="A450" s="39"/>
      <c r="B450" s="24"/>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c r="AA450" s="24"/>
      <c r="AB450" s="24"/>
      <c r="AC450" s="24"/>
      <c r="AD450" s="24"/>
      <c r="AE450" s="24"/>
      <c r="AF450" s="24"/>
      <c r="AG450" s="24"/>
      <c r="AH450" s="24"/>
      <c r="AI450" s="24"/>
      <c r="AJ450" s="24"/>
      <c r="AK450" s="24"/>
      <c r="AL450" s="24"/>
      <c r="AM450" s="24"/>
      <c r="AN450" s="24"/>
      <c r="AO450" s="24"/>
      <c r="AP450" s="24"/>
      <c r="AQ450" s="24"/>
      <c r="AR450" s="24"/>
    </row>
    <row r="451" spans="1:44" ht="30" customHeight="1" x14ac:dyDescent="0.25">
      <c r="A451" s="39"/>
      <c r="B451" s="24"/>
      <c r="C451" s="24"/>
      <c r="D451" s="24"/>
      <c r="E451" s="24"/>
      <c r="F451" s="24"/>
      <c r="G451" s="24"/>
      <c r="H451" s="24"/>
      <c r="I451" s="24"/>
      <c r="J451" s="24"/>
      <c r="K451" s="24"/>
      <c r="L451" s="24"/>
      <c r="M451" s="24"/>
      <c r="N451" s="24"/>
      <c r="O451" s="24"/>
      <c r="P451" s="24"/>
      <c r="Q451" s="126" t="s">
        <v>155</v>
      </c>
      <c r="R451" s="127"/>
      <c r="S451" s="127"/>
      <c r="T451" s="127"/>
      <c r="U451" s="127"/>
      <c r="V451" s="127"/>
      <c r="W451" s="127"/>
      <c r="X451" s="127"/>
      <c r="Y451" s="46"/>
      <c r="Z451" s="126" t="s">
        <v>175</v>
      </c>
      <c r="AA451" s="126"/>
      <c r="AB451" s="126"/>
      <c r="AC451" s="126"/>
      <c r="AD451" s="126"/>
      <c r="AE451" s="126"/>
      <c r="AF451" s="126"/>
      <c r="AG451" s="126"/>
      <c r="AH451" s="84"/>
      <c r="AI451" s="84"/>
      <c r="AJ451" s="128" t="s">
        <v>176</v>
      </c>
      <c r="AK451" s="128"/>
      <c r="AL451" s="128"/>
      <c r="AM451" s="128"/>
      <c r="AN451" s="128"/>
      <c r="AO451" s="128"/>
      <c r="AP451" s="128"/>
      <c r="AQ451" s="24"/>
      <c r="AR451" s="24"/>
    </row>
    <row r="452" spans="1:44" ht="2.25" customHeight="1" x14ac:dyDescent="0.25">
      <c r="A452" s="39"/>
      <c r="B452" s="24"/>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c r="AA452" s="24"/>
      <c r="AB452" s="24"/>
      <c r="AC452" s="24"/>
      <c r="AD452" s="24"/>
      <c r="AE452" s="24"/>
      <c r="AF452" s="24"/>
      <c r="AG452" s="24"/>
      <c r="AH452" s="24"/>
      <c r="AI452" s="24"/>
      <c r="AJ452" s="23"/>
      <c r="AK452" s="23"/>
      <c r="AL452" s="23"/>
      <c r="AM452" s="23"/>
      <c r="AN452" s="23"/>
      <c r="AO452" s="23"/>
      <c r="AP452" s="23"/>
      <c r="AQ452" s="24"/>
      <c r="AR452" s="24"/>
    </row>
    <row r="453" spans="1:44" ht="15" customHeight="1" x14ac:dyDescent="0.25">
      <c r="A453" s="39"/>
      <c r="B453" s="79" t="s">
        <v>144</v>
      </c>
      <c r="C453" s="80"/>
      <c r="D453" s="80"/>
      <c r="E453" s="80"/>
      <c r="F453" s="80"/>
      <c r="G453" s="80"/>
      <c r="H453" s="80"/>
      <c r="I453" s="80"/>
      <c r="J453" s="80"/>
      <c r="K453" s="80"/>
      <c r="L453" s="80"/>
      <c r="M453" s="80"/>
      <c r="N453" s="80"/>
      <c r="O453" s="80"/>
      <c r="P453" s="31"/>
      <c r="Q453" s="120"/>
      <c r="R453" s="121"/>
      <c r="S453" s="121"/>
      <c r="T453" s="121"/>
      <c r="U453" s="121"/>
      <c r="V453" s="122"/>
      <c r="W453" s="84" t="s">
        <v>145</v>
      </c>
      <c r="X453" s="84"/>
      <c r="Y453" s="24"/>
      <c r="Z453" s="109"/>
      <c r="AA453" s="110"/>
      <c r="AB453" s="110"/>
      <c r="AC453" s="110"/>
      <c r="AD453" s="110"/>
      <c r="AE453" s="110"/>
      <c r="AF453" s="110"/>
      <c r="AG453" s="111"/>
      <c r="AH453" s="84" t="s">
        <v>118</v>
      </c>
      <c r="AI453" s="84"/>
      <c r="AJ453" s="129">
        <f>+IF(Q453&lt;&gt;0,IF(Z453&lt;&gt;0,(Z453/(Q453+OppervlakteVerbouwingswerkenEnKostprijs_fldVerbouwingswerkenBrutoOppM2TechnischeLokalen)),0),0)+IF(AND(OppervlakteVerbouwingswerkenEnKostprijs_fldVerbouwingswerkenBrutoOppM2CLBgebouwen=0,OppervlakteVerbouwingswerkenEnKostprijs_fldVerbouwingswerkenBrutoOppM2TechnischeLokalen&lt;&gt;0),OppervlakteVerbouwingswerkenEnKostprijs_fldVerbouwingswerkenKostprijsCLBgebouwen/OppervlakteVerbouwingswerkenEnKostprijs_fldVerbouwingswerkenBrutoOppM2TechnischeLokalen,0)</f>
        <v>0</v>
      </c>
      <c r="AK453" s="130"/>
      <c r="AL453" s="130"/>
      <c r="AM453" s="130"/>
      <c r="AN453" s="131"/>
      <c r="AO453" s="23" t="s">
        <v>118</v>
      </c>
      <c r="AP453" s="23"/>
      <c r="AQ453" s="24"/>
      <c r="AR453" s="24"/>
    </row>
    <row r="454" spans="1:44" ht="2.25" customHeight="1" x14ac:dyDescent="0.25">
      <c r="A454" s="39"/>
      <c r="B454" s="24"/>
      <c r="C454" s="24"/>
      <c r="D454" s="24"/>
      <c r="E454" s="24"/>
      <c r="F454" s="24"/>
      <c r="G454" s="24"/>
      <c r="H454" s="24"/>
      <c r="I454" s="24"/>
      <c r="J454" s="24"/>
      <c r="K454" s="24"/>
      <c r="L454" s="24"/>
      <c r="M454" s="24"/>
      <c r="N454" s="24"/>
      <c r="O454" s="28"/>
      <c r="P454" s="28"/>
      <c r="Q454" s="24"/>
      <c r="R454" s="24"/>
      <c r="S454" s="24"/>
      <c r="T454" s="24"/>
      <c r="U454" s="24"/>
      <c r="V454" s="24"/>
      <c r="W454" s="24"/>
      <c r="X454" s="24"/>
      <c r="Y454" s="24"/>
      <c r="Z454" s="24"/>
      <c r="AA454" s="24"/>
      <c r="AB454" s="24"/>
      <c r="AC454" s="24"/>
      <c r="AD454" s="24"/>
      <c r="AE454" s="24"/>
      <c r="AF454" s="24"/>
      <c r="AG454" s="24"/>
      <c r="AH454" s="24"/>
      <c r="AI454" s="24"/>
      <c r="AJ454" s="69"/>
      <c r="AK454" s="69"/>
      <c r="AL454" s="69"/>
      <c r="AM454" s="69"/>
      <c r="AN454" s="69"/>
      <c r="AO454" s="23"/>
      <c r="AP454" s="23"/>
      <c r="AQ454" s="24"/>
      <c r="AR454" s="24"/>
    </row>
    <row r="455" spans="1:44" ht="15" customHeight="1" x14ac:dyDescent="0.25">
      <c r="A455" s="39"/>
      <c r="B455" s="79" t="s">
        <v>177</v>
      </c>
      <c r="C455" s="80"/>
      <c r="D455" s="80"/>
      <c r="E455" s="80"/>
      <c r="F455" s="80"/>
      <c r="G455" s="80"/>
      <c r="H455" s="80"/>
      <c r="I455" s="80"/>
      <c r="J455" s="80"/>
      <c r="K455" s="80"/>
      <c r="L455" s="80"/>
      <c r="M455" s="80"/>
      <c r="N455" s="80"/>
      <c r="O455" s="80"/>
      <c r="P455" s="31"/>
      <c r="Q455" s="120"/>
      <c r="R455" s="121"/>
      <c r="S455" s="121"/>
      <c r="T455" s="121"/>
      <c r="U455" s="121"/>
      <c r="V455" s="122"/>
      <c r="W455" s="84" t="s">
        <v>145</v>
      </c>
      <c r="X455" s="84"/>
      <c r="Y455" s="24"/>
      <c r="Z455" s="112">
        <f>IF((Q453+Q455)&lt;&gt;0,Q455/(Q453+Q455)*(Z453),0)</f>
        <v>0</v>
      </c>
      <c r="AA455" s="113"/>
      <c r="AB455" s="113"/>
      <c r="AC455" s="113"/>
      <c r="AD455" s="113"/>
      <c r="AE455" s="113"/>
      <c r="AF455" s="113"/>
      <c r="AG455" s="114"/>
      <c r="AH455" s="84" t="s">
        <v>118</v>
      </c>
      <c r="AI455" s="84"/>
      <c r="AJ455" s="129">
        <f>+IF(Q455&lt;&gt;0,IF(Z455&lt;&gt;0,(Z455/Q455),0),0)</f>
        <v>0</v>
      </c>
      <c r="AK455" s="130"/>
      <c r="AL455" s="130"/>
      <c r="AM455" s="130"/>
      <c r="AN455" s="131"/>
      <c r="AO455" s="23" t="s">
        <v>118</v>
      </c>
      <c r="AP455" s="23"/>
      <c r="AQ455" s="24"/>
      <c r="AR455" s="24"/>
    </row>
    <row r="456" spans="1:44" ht="15" customHeight="1" x14ac:dyDescent="0.25">
      <c r="A456" s="39"/>
      <c r="B456" s="24"/>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c r="AA456" s="24"/>
      <c r="AB456" s="24"/>
      <c r="AC456" s="24"/>
      <c r="AD456" s="24"/>
      <c r="AE456" s="24"/>
      <c r="AF456" s="24"/>
      <c r="AG456" s="24"/>
      <c r="AH456" s="24"/>
      <c r="AI456" s="24"/>
      <c r="AJ456" s="24"/>
      <c r="AK456" s="24"/>
      <c r="AL456" s="24"/>
      <c r="AM456" s="24"/>
      <c r="AN456" s="24"/>
      <c r="AO456" s="24"/>
      <c r="AP456" s="24"/>
      <c r="AQ456" s="24"/>
      <c r="AR456" s="24"/>
    </row>
    <row r="457" spans="1:44" ht="15" customHeight="1" x14ac:dyDescent="0.25">
      <c r="A457" s="39">
        <v>48</v>
      </c>
      <c r="B457" s="77" t="s">
        <v>178</v>
      </c>
      <c r="C457" s="80"/>
      <c r="D457" s="80"/>
      <c r="E457" s="80"/>
      <c r="F457" s="80"/>
      <c r="G457" s="80"/>
      <c r="H457" s="80"/>
      <c r="I457" s="80"/>
      <c r="J457" s="80"/>
      <c r="K457" s="80"/>
      <c r="L457" s="80"/>
      <c r="M457" s="80"/>
      <c r="N457" s="80"/>
      <c r="O457" s="80"/>
      <c r="P457" s="80"/>
      <c r="Q457" s="80"/>
      <c r="R457" s="80"/>
      <c r="S457" s="80"/>
      <c r="T457" s="80"/>
      <c r="U457" s="80"/>
      <c r="V457" s="80"/>
      <c r="W457" s="80"/>
      <c r="X457" s="80"/>
      <c r="Y457" s="80"/>
      <c r="Z457" s="80"/>
      <c r="AA457" s="80"/>
      <c r="AB457" s="80"/>
      <c r="AC457" s="80"/>
      <c r="AD457" s="80"/>
      <c r="AE457" s="80"/>
      <c r="AF457" s="80"/>
      <c r="AG457" s="80"/>
      <c r="AH457" s="80"/>
      <c r="AI457" s="80"/>
      <c r="AJ457" s="80"/>
      <c r="AK457" s="80"/>
      <c r="AL457" s="80"/>
      <c r="AM457" s="80"/>
      <c r="AN457" s="80"/>
      <c r="AO457" s="80"/>
      <c r="AP457" s="80"/>
      <c r="AQ457" s="24"/>
      <c r="AR457" s="24"/>
    </row>
    <row r="458" spans="1:44" ht="2.25" customHeight="1" x14ac:dyDescent="0.25">
      <c r="A458" s="39"/>
      <c r="B458" s="24"/>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c r="AA458" s="24"/>
      <c r="AB458" s="24"/>
      <c r="AC458" s="24"/>
      <c r="AD458" s="24"/>
      <c r="AE458" s="24"/>
      <c r="AF458" s="24"/>
      <c r="AG458" s="24"/>
      <c r="AH458" s="24"/>
      <c r="AI458" s="24"/>
      <c r="AJ458" s="24"/>
      <c r="AK458" s="24"/>
      <c r="AL458" s="24"/>
      <c r="AM458" s="24"/>
      <c r="AN458" s="24"/>
      <c r="AO458" s="24"/>
      <c r="AP458" s="24"/>
      <c r="AQ458" s="24"/>
      <c r="AR458" s="24"/>
    </row>
    <row r="459" spans="1:44" ht="15" customHeight="1" x14ac:dyDescent="0.25">
      <c r="A459" s="39"/>
      <c r="B459" s="24"/>
      <c r="C459" s="24"/>
      <c r="D459" s="24"/>
      <c r="E459" s="24"/>
      <c r="F459" s="24"/>
      <c r="G459" s="24"/>
      <c r="H459" s="24"/>
      <c r="I459" s="24"/>
      <c r="J459" s="24"/>
      <c r="K459" s="24"/>
      <c r="L459" s="24"/>
      <c r="M459" s="24"/>
      <c r="N459" s="24"/>
      <c r="O459" s="24"/>
      <c r="P459" s="24"/>
      <c r="Q459" s="126" t="s">
        <v>155</v>
      </c>
      <c r="R459" s="127"/>
      <c r="S459" s="127"/>
      <c r="T459" s="127"/>
      <c r="U459" s="127"/>
      <c r="V459" s="127"/>
      <c r="W459" s="127"/>
      <c r="X459" s="127"/>
      <c r="Y459" s="46"/>
      <c r="Z459" s="126" t="s">
        <v>175</v>
      </c>
      <c r="AA459" s="126"/>
      <c r="AB459" s="126"/>
      <c r="AC459" s="126"/>
      <c r="AD459" s="126"/>
      <c r="AE459" s="126"/>
      <c r="AF459" s="126"/>
      <c r="AG459" s="126"/>
      <c r="AH459" s="84"/>
      <c r="AI459" s="84"/>
      <c r="AJ459" s="24"/>
      <c r="AK459" s="24"/>
      <c r="AL459" s="24"/>
      <c r="AM459" s="24"/>
      <c r="AN459" s="24"/>
      <c r="AO459" s="24"/>
      <c r="AP459" s="24"/>
      <c r="AQ459" s="24"/>
      <c r="AR459" s="24"/>
    </row>
    <row r="460" spans="1:44" ht="2.25" customHeight="1" x14ac:dyDescent="0.25">
      <c r="A460" s="39"/>
      <c r="B460" s="24"/>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c r="AA460" s="24"/>
      <c r="AB460" s="24"/>
      <c r="AC460" s="24"/>
      <c r="AD460" s="24"/>
      <c r="AE460" s="24"/>
      <c r="AF460" s="24"/>
      <c r="AG460" s="24"/>
      <c r="AH460" s="24"/>
      <c r="AI460" s="24"/>
      <c r="AJ460" s="24"/>
      <c r="AK460" s="24"/>
      <c r="AL460" s="24"/>
      <c r="AM460" s="24"/>
      <c r="AN460" s="24"/>
      <c r="AO460" s="24"/>
      <c r="AP460" s="24"/>
      <c r="AQ460" s="24"/>
      <c r="AR460" s="24"/>
    </row>
    <row r="461" spans="1:44" ht="15" customHeight="1" x14ac:dyDescent="0.25">
      <c r="A461" s="39"/>
      <c r="B461" s="100" t="s">
        <v>147</v>
      </c>
      <c r="C461" s="84"/>
      <c r="D461" s="84"/>
      <c r="E461" s="84"/>
      <c r="F461" s="84"/>
      <c r="G461" s="84"/>
      <c r="H461" s="84"/>
      <c r="I461" s="84"/>
      <c r="J461" s="84"/>
      <c r="K461" s="84"/>
      <c r="L461" s="84"/>
      <c r="M461" s="84"/>
      <c r="N461" s="84"/>
      <c r="O461" s="84"/>
      <c r="P461" s="31"/>
      <c r="Q461" s="120"/>
      <c r="R461" s="121"/>
      <c r="S461" s="121"/>
      <c r="T461" s="121"/>
      <c r="U461" s="121"/>
      <c r="V461" s="122"/>
      <c r="W461" s="84" t="s">
        <v>145</v>
      </c>
      <c r="X461" s="84"/>
      <c r="Y461" s="24"/>
      <c r="Z461" s="109"/>
      <c r="AA461" s="110"/>
      <c r="AB461" s="110"/>
      <c r="AC461" s="110"/>
      <c r="AD461" s="110"/>
      <c r="AE461" s="110"/>
      <c r="AF461" s="110"/>
      <c r="AG461" s="111"/>
      <c r="AH461" s="84" t="s">
        <v>118</v>
      </c>
      <c r="AI461" s="84"/>
      <c r="AJ461" s="24"/>
      <c r="AK461" s="24"/>
      <c r="AL461" s="24"/>
      <c r="AM461" s="24"/>
      <c r="AN461" s="24"/>
      <c r="AO461" s="24"/>
      <c r="AP461" s="24"/>
      <c r="AQ461" s="24"/>
      <c r="AR461" s="24"/>
    </row>
    <row r="462" spans="1:44" ht="2.25" customHeight="1" x14ac:dyDescent="0.25">
      <c r="A462" s="39"/>
      <c r="B462" s="24"/>
      <c r="C462" s="24"/>
      <c r="D462" s="24"/>
      <c r="E462" s="24"/>
      <c r="F462" s="24"/>
      <c r="G462" s="24"/>
      <c r="H462" s="24"/>
      <c r="I462" s="24"/>
      <c r="J462" s="24"/>
      <c r="K462" s="24"/>
      <c r="L462" s="24"/>
      <c r="M462" s="24"/>
      <c r="N462" s="24"/>
      <c r="O462" s="24"/>
      <c r="P462" s="24"/>
      <c r="Q462" s="24"/>
      <c r="R462" s="24"/>
      <c r="S462" s="24"/>
      <c r="T462" s="24"/>
      <c r="U462" s="24"/>
      <c r="V462" s="24"/>
      <c r="W462" s="24"/>
      <c r="X462" s="24"/>
      <c r="Y462" s="24"/>
      <c r="Z462" s="24"/>
      <c r="AA462" s="24"/>
      <c r="AB462" s="24"/>
      <c r="AC462" s="24"/>
      <c r="AD462" s="24"/>
      <c r="AE462" s="24"/>
      <c r="AF462" s="24"/>
      <c r="AG462" s="24"/>
      <c r="AH462" s="24"/>
      <c r="AI462" s="24"/>
      <c r="AJ462" s="24"/>
      <c r="AK462" s="24"/>
      <c r="AL462" s="24"/>
      <c r="AM462" s="24"/>
      <c r="AN462" s="24"/>
      <c r="AO462" s="24"/>
      <c r="AP462" s="24"/>
      <c r="AQ462" s="24"/>
      <c r="AR462" s="24"/>
    </row>
    <row r="463" spans="1:44" ht="15" customHeight="1" x14ac:dyDescent="0.25">
      <c r="A463" s="39"/>
      <c r="B463" s="100" t="s">
        <v>148</v>
      </c>
      <c r="C463" s="84"/>
      <c r="D463" s="84"/>
      <c r="E463" s="84"/>
      <c r="F463" s="84"/>
      <c r="G463" s="84"/>
      <c r="H463" s="84"/>
      <c r="I463" s="84"/>
      <c r="J463" s="84"/>
      <c r="K463" s="84"/>
      <c r="L463" s="84"/>
      <c r="M463" s="84"/>
      <c r="N463" s="84"/>
      <c r="O463" s="84"/>
      <c r="P463" s="24"/>
      <c r="Q463" s="120"/>
      <c r="R463" s="121"/>
      <c r="S463" s="121"/>
      <c r="T463" s="121"/>
      <c r="U463" s="121"/>
      <c r="V463" s="122"/>
      <c r="W463" s="84" t="s">
        <v>145</v>
      </c>
      <c r="X463" s="84"/>
      <c r="Y463" s="24"/>
      <c r="Z463" s="109"/>
      <c r="AA463" s="110"/>
      <c r="AB463" s="110"/>
      <c r="AC463" s="110"/>
      <c r="AD463" s="110"/>
      <c r="AE463" s="110"/>
      <c r="AF463" s="110"/>
      <c r="AG463" s="111"/>
      <c r="AH463" s="84" t="s">
        <v>118</v>
      </c>
      <c r="AI463" s="84"/>
      <c r="AJ463" s="24"/>
      <c r="AK463" s="24"/>
      <c r="AL463" s="24"/>
      <c r="AM463" s="24"/>
      <c r="AN463" s="24"/>
      <c r="AO463" s="24"/>
      <c r="AP463" s="24"/>
      <c r="AQ463" s="24"/>
      <c r="AR463" s="24"/>
    </row>
    <row r="464" spans="1:44" ht="2.25" customHeight="1" x14ac:dyDescent="0.25">
      <c r="A464" s="39"/>
      <c r="B464" s="24"/>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c r="AA464" s="24"/>
      <c r="AB464" s="24"/>
      <c r="AC464" s="24"/>
      <c r="AD464" s="24"/>
      <c r="AE464" s="24"/>
      <c r="AF464" s="24"/>
      <c r="AG464" s="24"/>
      <c r="AH464" s="24"/>
      <c r="AI464" s="24"/>
      <c r="AJ464" s="24"/>
      <c r="AK464" s="24"/>
      <c r="AL464" s="24"/>
      <c r="AM464" s="24"/>
      <c r="AN464" s="24"/>
      <c r="AO464" s="24"/>
      <c r="AP464" s="24"/>
      <c r="AQ464" s="24"/>
      <c r="AR464" s="24"/>
    </row>
    <row r="465" spans="1:44" ht="15" customHeight="1" x14ac:dyDescent="0.25">
      <c r="A465" s="39"/>
      <c r="B465" s="24"/>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c r="AA465" s="24"/>
      <c r="AB465" s="24"/>
      <c r="AC465" s="24"/>
      <c r="AD465" s="24"/>
      <c r="AE465" s="24"/>
      <c r="AF465" s="24"/>
      <c r="AG465" s="24"/>
      <c r="AH465" s="24"/>
      <c r="AI465" s="24"/>
      <c r="AJ465" s="24"/>
      <c r="AK465" s="24"/>
      <c r="AL465" s="24"/>
      <c r="AM465" s="24"/>
      <c r="AN465" s="24"/>
      <c r="AO465" s="24"/>
      <c r="AP465" s="24"/>
      <c r="AQ465" s="24"/>
      <c r="AR465" s="24"/>
    </row>
    <row r="466" spans="1:44" ht="15" customHeight="1" x14ac:dyDescent="0.25">
      <c r="A466" s="39"/>
      <c r="B466" s="75" t="s">
        <v>184</v>
      </c>
      <c r="C466" s="75"/>
      <c r="D466" s="75"/>
      <c r="E466" s="75"/>
      <c r="F466" s="75"/>
      <c r="G466" s="75"/>
      <c r="H466" s="75"/>
      <c r="I466" s="75"/>
      <c r="J466" s="75"/>
      <c r="K466" s="75"/>
      <c r="L466" s="75"/>
      <c r="M466" s="75"/>
      <c r="N466" s="75"/>
      <c r="O466" s="75"/>
      <c r="P466" s="75"/>
      <c r="Q466" s="75"/>
      <c r="R466" s="75"/>
      <c r="S466" s="75"/>
      <c r="T466" s="75"/>
      <c r="U466" s="75"/>
      <c r="V466" s="75"/>
      <c r="W466" s="75"/>
      <c r="X466" s="75"/>
      <c r="Y466" s="75"/>
      <c r="Z466" s="75"/>
      <c r="AA466" s="75"/>
      <c r="AB466" s="75"/>
      <c r="AC466" s="75"/>
      <c r="AD466" s="75"/>
      <c r="AE466" s="75"/>
      <c r="AF466" s="75"/>
      <c r="AG466" s="75"/>
      <c r="AH466" s="75"/>
      <c r="AI466" s="75"/>
      <c r="AJ466" s="75"/>
      <c r="AK466" s="75"/>
      <c r="AL466" s="75"/>
      <c r="AM466" s="75"/>
      <c r="AN466" s="75"/>
      <c r="AO466" s="75"/>
      <c r="AP466" s="76"/>
      <c r="AQ466" s="24"/>
      <c r="AR466" s="24"/>
    </row>
    <row r="467" spans="1:44" ht="15" customHeight="1" x14ac:dyDescent="0.25">
      <c r="A467" s="39"/>
      <c r="B467" s="24"/>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c r="AA467" s="24"/>
      <c r="AB467" s="24"/>
      <c r="AC467" s="24"/>
      <c r="AD467" s="24"/>
      <c r="AE467" s="24"/>
      <c r="AF467" s="24"/>
      <c r="AG467" s="24"/>
      <c r="AH467" s="24"/>
      <c r="AI467" s="24"/>
      <c r="AJ467" s="24"/>
      <c r="AK467" s="24"/>
      <c r="AL467" s="24"/>
      <c r="AM467" s="24"/>
      <c r="AN467" s="24"/>
      <c r="AO467" s="24"/>
      <c r="AP467" s="24"/>
      <c r="AQ467" s="24"/>
      <c r="AR467" s="24"/>
    </row>
    <row r="468" spans="1:44" ht="15" customHeight="1" x14ac:dyDescent="0.25">
      <c r="A468" s="39">
        <v>49</v>
      </c>
      <c r="B468" s="37" t="s">
        <v>185</v>
      </c>
      <c r="C468" s="24"/>
      <c r="D468" s="24"/>
      <c r="E468" s="24"/>
      <c r="F468" s="24"/>
      <c r="G468" s="24"/>
      <c r="H468" s="24"/>
      <c r="I468" s="24"/>
      <c r="J468" s="24"/>
      <c r="K468" s="24"/>
      <c r="L468" s="24"/>
      <c r="M468" s="24"/>
      <c r="N468" s="24"/>
      <c r="O468" s="24"/>
      <c r="P468" s="24"/>
      <c r="Q468" s="24"/>
      <c r="R468" s="24"/>
      <c r="S468" s="24"/>
      <c r="T468" s="24"/>
      <c r="U468" s="24"/>
      <c r="V468" s="24"/>
      <c r="W468" s="24"/>
      <c r="X468" s="24"/>
      <c r="Y468" s="24"/>
      <c r="Z468" s="24"/>
      <c r="AA468" s="24"/>
      <c r="AB468" s="24"/>
      <c r="AC468" s="24"/>
      <c r="AD468" s="24"/>
      <c r="AE468" s="24"/>
      <c r="AF468" s="24"/>
      <c r="AG468" s="24"/>
      <c r="AH468" s="24"/>
      <c r="AI468" s="24"/>
      <c r="AJ468" s="24"/>
      <c r="AK468" s="24"/>
      <c r="AL468" s="24"/>
      <c r="AM468" s="24"/>
      <c r="AN468" s="24"/>
      <c r="AO468" s="24"/>
      <c r="AP468" s="24"/>
      <c r="AQ468" s="24"/>
      <c r="AR468" s="24"/>
    </row>
    <row r="469" spans="1:44" ht="2.25" customHeight="1" x14ac:dyDescent="0.25">
      <c r="A469" s="39"/>
      <c r="B469" s="24"/>
      <c r="C469" s="24"/>
      <c r="D469" s="24"/>
      <c r="E469" s="24"/>
      <c r="F469" s="24"/>
      <c r="G469" s="24"/>
      <c r="H469" s="24"/>
      <c r="I469" s="24"/>
      <c r="J469" s="24"/>
      <c r="K469" s="24"/>
      <c r="L469" s="24"/>
      <c r="M469" s="24"/>
      <c r="N469" s="24"/>
      <c r="O469" s="24"/>
      <c r="P469" s="24"/>
      <c r="Q469" s="24"/>
      <c r="R469" s="24"/>
      <c r="S469" s="24"/>
      <c r="T469" s="24"/>
      <c r="U469" s="24"/>
      <c r="V469" s="24"/>
      <c r="W469" s="24"/>
      <c r="X469" s="24"/>
      <c r="Y469" s="24"/>
      <c r="Z469" s="24"/>
      <c r="AA469" s="24"/>
      <c r="AB469" s="24"/>
      <c r="AC469" s="24"/>
      <c r="AD469" s="24"/>
      <c r="AE469" s="24"/>
      <c r="AF469" s="24"/>
      <c r="AG469" s="24"/>
      <c r="AH469" s="24"/>
      <c r="AI469" s="24"/>
      <c r="AJ469" s="24"/>
      <c r="AK469" s="24"/>
      <c r="AL469" s="24"/>
      <c r="AM469" s="24"/>
      <c r="AN469" s="24"/>
      <c r="AO469" s="24"/>
      <c r="AP469" s="24"/>
      <c r="AQ469" s="24"/>
      <c r="AR469" s="24"/>
    </row>
    <row r="470" spans="1:44" ht="15" customHeight="1" x14ac:dyDescent="0.25">
      <c r="A470" s="39"/>
      <c r="B470" s="123" t="s">
        <v>186</v>
      </c>
      <c r="C470" s="124"/>
      <c r="D470" s="124"/>
      <c r="E470" s="124"/>
      <c r="F470" s="124"/>
      <c r="G470" s="124"/>
      <c r="H470" s="124"/>
      <c r="I470" s="124"/>
      <c r="J470" s="124"/>
      <c r="K470" s="124"/>
      <c r="L470" s="124"/>
      <c r="M470" s="124"/>
      <c r="N470" s="124"/>
      <c r="O470" s="124"/>
      <c r="P470" s="124"/>
      <c r="Q470" s="124"/>
      <c r="R470" s="124"/>
      <c r="S470" s="124"/>
      <c r="T470" s="124"/>
      <c r="U470" s="124"/>
      <c r="V470" s="124"/>
      <c r="W470" s="124"/>
      <c r="X470" s="124"/>
      <c r="Y470" s="124"/>
      <c r="Z470" s="124"/>
      <c r="AA470" s="124"/>
      <c r="AB470" s="124"/>
      <c r="AC470" s="124"/>
      <c r="AD470" s="124"/>
      <c r="AE470" s="124"/>
      <c r="AF470" s="124"/>
      <c r="AG470" s="124"/>
      <c r="AH470" s="124"/>
      <c r="AI470" s="124"/>
      <c r="AJ470" s="124"/>
      <c r="AK470" s="124"/>
      <c r="AL470" s="124"/>
      <c r="AM470" s="124"/>
      <c r="AN470" s="124"/>
      <c r="AO470" s="124"/>
      <c r="AP470" s="124"/>
      <c r="AQ470" s="24"/>
      <c r="AR470" s="24"/>
    </row>
    <row r="471" spans="1:44" ht="15" customHeight="1" x14ac:dyDescent="0.25">
      <c r="A471" s="39"/>
      <c r="B471" s="125"/>
      <c r="C471" s="125"/>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c r="AM471" s="125"/>
      <c r="AN471" s="125"/>
      <c r="AO471" s="125"/>
      <c r="AP471" s="125"/>
      <c r="AQ471" s="24"/>
      <c r="AR471" s="24"/>
    </row>
    <row r="472" spans="1:44" ht="30" customHeight="1" x14ac:dyDescent="0.25">
      <c r="A472" s="39"/>
      <c r="B472" s="125"/>
      <c r="C472" s="125"/>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24"/>
      <c r="AR472" s="24"/>
    </row>
    <row r="473" spans="1:44" ht="15" customHeight="1" x14ac:dyDescent="0.25">
      <c r="A473" s="39"/>
      <c r="B473" s="24"/>
      <c r="C473" s="24"/>
      <c r="D473" s="24"/>
      <c r="E473" s="24"/>
      <c r="F473" s="24"/>
      <c r="G473" s="24"/>
      <c r="H473" s="24"/>
      <c r="I473" s="24"/>
      <c r="J473" s="24"/>
      <c r="K473" s="24"/>
      <c r="L473" s="24"/>
      <c r="M473" s="24"/>
      <c r="N473" s="24"/>
      <c r="O473" s="24"/>
      <c r="P473" s="24"/>
      <c r="Q473" s="24"/>
      <c r="R473" s="24"/>
      <c r="S473" s="24"/>
      <c r="T473" s="24"/>
      <c r="U473" s="24"/>
      <c r="V473" s="24"/>
      <c r="W473" s="24"/>
      <c r="X473" s="24"/>
      <c r="Y473" s="24"/>
      <c r="Z473" s="24"/>
      <c r="AA473" s="24"/>
      <c r="AB473" s="24"/>
      <c r="AC473" s="24"/>
      <c r="AD473" s="24"/>
      <c r="AE473" s="24"/>
      <c r="AF473" s="24"/>
      <c r="AG473" s="24"/>
      <c r="AH473" s="24"/>
      <c r="AI473" s="24"/>
      <c r="AJ473" s="24"/>
      <c r="AK473" s="24"/>
      <c r="AL473" s="24"/>
      <c r="AM473" s="24"/>
      <c r="AN473" s="24"/>
      <c r="AO473" s="24"/>
      <c r="AP473" s="24"/>
      <c r="AQ473" s="24"/>
      <c r="AR473" s="24"/>
    </row>
    <row r="474" spans="1:44" ht="15" customHeight="1" x14ac:dyDescent="0.25">
      <c r="A474" s="39"/>
      <c r="B474" s="79" t="s">
        <v>187</v>
      </c>
      <c r="C474" s="79"/>
      <c r="D474" s="79"/>
      <c r="E474" s="79"/>
      <c r="F474" s="79"/>
      <c r="G474" s="79"/>
      <c r="H474" s="79"/>
      <c r="I474" s="79"/>
      <c r="J474" s="79"/>
      <c r="K474" s="79"/>
      <c r="L474" s="79"/>
      <c r="M474" s="79"/>
      <c r="N474" s="79"/>
      <c r="O474" s="79"/>
      <c r="P474" s="79"/>
      <c r="Q474" s="24"/>
      <c r="R474" s="109"/>
      <c r="S474" s="110"/>
      <c r="T474" s="110"/>
      <c r="U474" s="110"/>
      <c r="V474" s="110"/>
      <c r="W474" s="110"/>
      <c r="X474" s="110"/>
      <c r="Y474" s="111"/>
      <c r="Z474" s="84" t="s">
        <v>118</v>
      </c>
      <c r="AA474" s="84"/>
      <c r="AB474" s="24"/>
      <c r="AC474" s="24"/>
      <c r="AD474" s="24"/>
      <c r="AE474" s="24"/>
      <c r="AF474" s="24"/>
      <c r="AG474" s="24"/>
      <c r="AH474" s="24"/>
      <c r="AI474" s="24"/>
      <c r="AJ474" s="24"/>
      <c r="AK474" s="24"/>
      <c r="AL474" s="24"/>
      <c r="AM474" s="24"/>
      <c r="AN474" s="24"/>
      <c r="AO474" s="24"/>
      <c r="AP474" s="24"/>
      <c r="AQ474" s="24"/>
      <c r="AR474" s="24"/>
    </row>
    <row r="475" spans="1:44" ht="2.25" customHeight="1" x14ac:dyDescent="0.25">
      <c r="A475" s="39"/>
      <c r="B475" s="24"/>
      <c r="C475" s="24"/>
      <c r="D475" s="24"/>
      <c r="E475" s="24"/>
      <c r="F475" s="24"/>
      <c r="G475" s="24"/>
      <c r="H475" s="24"/>
      <c r="I475" s="24"/>
      <c r="J475" s="24"/>
      <c r="K475" s="24"/>
      <c r="L475" s="24"/>
      <c r="M475" s="24"/>
      <c r="N475" s="24"/>
      <c r="O475" s="28"/>
      <c r="P475" s="28"/>
      <c r="Q475" s="24"/>
      <c r="R475" s="24"/>
      <c r="S475" s="24"/>
      <c r="T475" s="24"/>
      <c r="U475" s="24"/>
      <c r="V475" s="24"/>
      <c r="W475" s="24"/>
      <c r="X475" s="24"/>
      <c r="Y475" s="24"/>
      <c r="Z475" s="24"/>
      <c r="AA475" s="24"/>
      <c r="AB475" s="24"/>
      <c r="AC475" s="24"/>
      <c r="AD475" s="24"/>
      <c r="AE475" s="24"/>
      <c r="AF475" s="24"/>
      <c r="AG475" s="24"/>
      <c r="AH475" s="24"/>
      <c r="AI475" s="24"/>
      <c r="AJ475" s="24"/>
      <c r="AK475" s="24"/>
      <c r="AL475" s="24"/>
      <c r="AM475" s="24"/>
      <c r="AN475" s="24"/>
      <c r="AO475" s="24"/>
      <c r="AP475" s="24"/>
      <c r="AQ475" s="24"/>
      <c r="AR475" s="24"/>
    </row>
    <row r="476" spans="1:44" ht="15" customHeight="1" x14ac:dyDescent="0.25">
      <c r="A476" s="39"/>
      <c r="B476" s="79" t="s">
        <v>188</v>
      </c>
      <c r="C476" s="79"/>
      <c r="D476" s="79"/>
      <c r="E476" s="79"/>
      <c r="F476" s="79"/>
      <c r="G476" s="79"/>
      <c r="H476" s="79"/>
      <c r="I476" s="79"/>
      <c r="J476" s="79"/>
      <c r="K476" s="79"/>
      <c r="L476" s="79"/>
      <c r="M476" s="79"/>
      <c r="N476" s="79"/>
      <c r="O476" s="79"/>
      <c r="P476" s="79"/>
      <c r="Q476" s="24"/>
      <c r="R476" s="112">
        <f>Z425</f>
        <v>0</v>
      </c>
      <c r="S476" s="113"/>
      <c r="T476" s="113"/>
      <c r="U476" s="113"/>
      <c r="V476" s="113"/>
      <c r="W476" s="113"/>
      <c r="X476" s="113"/>
      <c r="Y476" s="114"/>
      <c r="Z476" s="84" t="s">
        <v>118</v>
      </c>
      <c r="AA476" s="84"/>
      <c r="AB476" s="24"/>
      <c r="AC476" s="24"/>
      <c r="AD476" s="24"/>
      <c r="AE476" s="24"/>
      <c r="AF476" s="24"/>
      <c r="AG476" s="24"/>
      <c r="AH476" s="24"/>
      <c r="AI476" s="24"/>
      <c r="AJ476" s="24"/>
      <c r="AK476" s="24"/>
      <c r="AL476" s="24"/>
      <c r="AM476" s="24"/>
      <c r="AN476" s="24"/>
      <c r="AO476" s="24"/>
      <c r="AP476" s="24"/>
      <c r="AQ476" s="24"/>
      <c r="AR476" s="24"/>
    </row>
    <row r="477" spans="1:44" ht="2.25" customHeight="1" x14ac:dyDescent="0.25">
      <c r="A477" s="39"/>
      <c r="B477" s="24"/>
      <c r="C477" s="24"/>
      <c r="D477" s="24"/>
      <c r="E477" s="24"/>
      <c r="F477" s="24"/>
      <c r="G477" s="24"/>
      <c r="H477" s="24"/>
      <c r="I477" s="24"/>
      <c r="J477" s="24"/>
      <c r="K477" s="24"/>
      <c r="L477" s="24"/>
      <c r="M477" s="24"/>
      <c r="N477" s="24"/>
      <c r="O477" s="28"/>
      <c r="P477" s="28"/>
      <c r="Q477" s="24"/>
      <c r="R477" s="24"/>
      <c r="S477" s="24"/>
      <c r="T477" s="24"/>
      <c r="U477" s="24"/>
      <c r="V477" s="24"/>
      <c r="W477" s="24"/>
      <c r="X477" s="24"/>
      <c r="Y477" s="24"/>
      <c r="Z477" s="24"/>
      <c r="AA477" s="24"/>
      <c r="AB477" s="24"/>
      <c r="AC477" s="24"/>
      <c r="AD477" s="24"/>
      <c r="AE477" s="24"/>
      <c r="AF477" s="24"/>
      <c r="AG477" s="24"/>
      <c r="AH477" s="24"/>
      <c r="AI477" s="24"/>
      <c r="AJ477" s="24"/>
      <c r="AK477" s="24"/>
      <c r="AL477" s="24"/>
      <c r="AM477" s="24"/>
      <c r="AN477" s="24"/>
      <c r="AO477" s="24"/>
      <c r="AP477" s="24"/>
      <c r="AQ477" s="24"/>
      <c r="AR477" s="24"/>
    </row>
    <row r="478" spans="1:44" ht="15" customHeight="1" x14ac:dyDescent="0.25">
      <c r="A478" s="39"/>
      <c r="B478" s="119" t="s">
        <v>189</v>
      </c>
      <c r="C478" s="119"/>
      <c r="D478" s="119"/>
      <c r="E478" s="119"/>
      <c r="F478" s="119"/>
      <c r="G478" s="119"/>
      <c r="H478" s="119"/>
      <c r="I478" s="119"/>
      <c r="J478" s="119"/>
      <c r="K478" s="119"/>
      <c r="L478" s="119"/>
      <c r="M478" s="119"/>
      <c r="N478" s="119"/>
      <c r="O478" s="119"/>
      <c r="P478" s="119"/>
      <c r="Q478" s="24"/>
      <c r="R478" s="24"/>
      <c r="S478" s="24"/>
      <c r="T478" s="24"/>
      <c r="U478" s="24"/>
      <c r="V478" s="24"/>
      <c r="W478" s="24"/>
      <c r="X478" s="24"/>
      <c r="Y478" s="24"/>
      <c r="Z478" s="112">
        <f>IF(Z427&lt;&gt;0,Z427,0)</f>
        <v>0</v>
      </c>
      <c r="AA478" s="113"/>
      <c r="AB478" s="113"/>
      <c r="AC478" s="113"/>
      <c r="AD478" s="113"/>
      <c r="AE478" s="113"/>
      <c r="AF478" s="113"/>
      <c r="AG478" s="114"/>
      <c r="AH478" s="24" t="s">
        <v>118</v>
      </c>
      <c r="AI478" s="24"/>
      <c r="AJ478" s="24"/>
      <c r="AK478" s="24"/>
      <c r="AL478" s="24"/>
      <c r="AM478" s="24"/>
      <c r="AN478" s="24"/>
      <c r="AO478" s="24"/>
      <c r="AP478" s="24"/>
      <c r="AQ478" s="24"/>
      <c r="AR478" s="24"/>
    </row>
    <row r="479" spans="1:44" ht="2.25" customHeight="1" x14ac:dyDescent="0.25">
      <c r="A479" s="39"/>
      <c r="B479" s="24"/>
      <c r="C479" s="24"/>
      <c r="D479" s="24"/>
      <c r="E479" s="24"/>
      <c r="F479" s="24"/>
      <c r="G479" s="24"/>
      <c r="H479" s="24"/>
      <c r="I479" s="24"/>
      <c r="J479" s="24"/>
      <c r="K479" s="24"/>
      <c r="L479" s="24"/>
      <c r="M479" s="24"/>
      <c r="N479" s="24"/>
      <c r="O479" s="28"/>
      <c r="P479" s="28"/>
      <c r="Q479" s="24"/>
      <c r="R479" s="24"/>
      <c r="S479" s="24"/>
      <c r="T479" s="24"/>
      <c r="U479" s="24"/>
      <c r="V479" s="24"/>
      <c r="W479" s="24"/>
      <c r="X479" s="24"/>
      <c r="Y479" s="24"/>
      <c r="Z479" s="24"/>
      <c r="AA479" s="24"/>
      <c r="AB479" s="24"/>
      <c r="AC479" s="24"/>
      <c r="AD479" s="24"/>
      <c r="AE479" s="24"/>
      <c r="AF479" s="24"/>
      <c r="AG479" s="24"/>
      <c r="AH479" s="24"/>
      <c r="AI479" s="24"/>
      <c r="AJ479" s="24"/>
      <c r="AK479" s="24"/>
      <c r="AL479" s="24"/>
      <c r="AM479" s="24"/>
      <c r="AN479" s="24"/>
      <c r="AO479" s="24"/>
      <c r="AP479" s="24"/>
      <c r="AQ479" s="24"/>
      <c r="AR479" s="24"/>
    </row>
    <row r="480" spans="1:44" ht="15" customHeight="1" x14ac:dyDescent="0.25">
      <c r="A480" s="39"/>
      <c r="B480" s="79" t="s">
        <v>190</v>
      </c>
      <c r="C480" s="79"/>
      <c r="D480" s="79"/>
      <c r="E480" s="79"/>
      <c r="F480" s="79"/>
      <c r="G480" s="79"/>
      <c r="H480" s="79"/>
      <c r="I480" s="79"/>
      <c r="J480" s="79"/>
      <c r="K480" s="79"/>
      <c r="L480" s="79"/>
      <c r="M480" s="79"/>
      <c r="N480" s="79"/>
      <c r="O480" s="79"/>
      <c r="P480" s="79"/>
      <c r="Q480" s="24"/>
      <c r="R480" s="24"/>
      <c r="S480" s="24"/>
      <c r="T480" s="24"/>
      <c r="U480" s="24"/>
      <c r="V480" s="24"/>
      <c r="W480" s="24"/>
      <c r="X480" s="24"/>
      <c r="Y480" s="24"/>
      <c r="Z480" s="24"/>
      <c r="AA480" s="24"/>
      <c r="AB480" s="24"/>
      <c r="AC480" s="24"/>
      <c r="AD480" s="24"/>
      <c r="AE480" s="24"/>
      <c r="AF480" s="24"/>
      <c r="AG480" s="24"/>
      <c r="AH480" s="24"/>
      <c r="AI480" s="24"/>
      <c r="AJ480" s="24"/>
      <c r="AK480" s="24"/>
      <c r="AL480" s="24"/>
      <c r="AM480" s="24"/>
      <c r="AN480" s="24"/>
      <c r="AO480" s="24"/>
      <c r="AP480" s="24"/>
      <c r="AQ480" s="24"/>
      <c r="AR480" s="24"/>
    </row>
    <row r="481" spans="1:44" ht="15" customHeight="1" x14ac:dyDescent="0.25">
      <c r="A481" s="39"/>
      <c r="B481" s="79"/>
      <c r="C481" s="79"/>
      <c r="D481" s="79"/>
      <c r="E481" s="79"/>
      <c r="F481" s="79"/>
      <c r="G481" s="79"/>
      <c r="H481" s="79"/>
      <c r="I481" s="79"/>
      <c r="J481" s="79"/>
      <c r="K481" s="79"/>
      <c r="L481" s="79"/>
      <c r="M481" s="79"/>
      <c r="N481" s="79"/>
      <c r="O481" s="79"/>
      <c r="P481" s="79"/>
      <c r="Q481" s="24"/>
      <c r="R481" s="112">
        <f>SUM(Z433,Z435)</f>
        <v>0</v>
      </c>
      <c r="S481" s="113"/>
      <c r="T481" s="113"/>
      <c r="U481" s="113"/>
      <c r="V481" s="113"/>
      <c r="W481" s="113"/>
      <c r="X481" s="113"/>
      <c r="Y481" s="114"/>
      <c r="Z481" s="84" t="s">
        <v>118</v>
      </c>
      <c r="AA481" s="84"/>
      <c r="AB481" s="24"/>
      <c r="AC481" s="24"/>
      <c r="AD481" s="24"/>
      <c r="AE481" s="24"/>
      <c r="AF481" s="24"/>
      <c r="AG481" s="24"/>
      <c r="AH481" s="24"/>
      <c r="AI481" s="24"/>
      <c r="AJ481" s="24"/>
      <c r="AK481" s="24"/>
      <c r="AL481" s="24"/>
      <c r="AM481" s="24"/>
      <c r="AN481" s="24"/>
      <c r="AO481" s="24"/>
      <c r="AP481" s="24"/>
      <c r="AQ481" s="24"/>
      <c r="AR481" s="24"/>
    </row>
    <row r="482" spans="1:44" ht="2.25" customHeight="1" x14ac:dyDescent="0.25">
      <c r="A482" s="39"/>
      <c r="B482" s="24"/>
      <c r="C482" s="24"/>
      <c r="D482" s="24"/>
      <c r="E482" s="24"/>
      <c r="F482" s="24"/>
      <c r="G482" s="24"/>
      <c r="H482" s="24"/>
      <c r="I482" s="24"/>
      <c r="J482" s="24"/>
      <c r="K482" s="24"/>
      <c r="L482" s="24"/>
      <c r="M482" s="24"/>
      <c r="N482" s="24"/>
      <c r="O482" s="28"/>
      <c r="P482" s="28"/>
      <c r="Q482" s="24"/>
      <c r="R482" s="24"/>
      <c r="S482" s="24"/>
      <c r="T482" s="24"/>
      <c r="U482" s="24"/>
      <c r="V482" s="24"/>
      <c r="W482" s="24"/>
      <c r="X482" s="24"/>
      <c r="Y482" s="24"/>
      <c r="Z482" s="24"/>
      <c r="AA482" s="24"/>
      <c r="AB482" s="24"/>
      <c r="AC482" s="24"/>
      <c r="AD482" s="24"/>
      <c r="AE482" s="24"/>
      <c r="AF482" s="24"/>
      <c r="AG482" s="24"/>
      <c r="AH482" s="24"/>
      <c r="AI482" s="24"/>
      <c r="AJ482" s="24"/>
      <c r="AK482" s="24"/>
      <c r="AL482" s="24"/>
      <c r="AM482" s="24"/>
      <c r="AN482" s="24"/>
      <c r="AO482" s="24"/>
      <c r="AP482" s="24"/>
      <c r="AQ482" s="24"/>
      <c r="AR482" s="24"/>
    </row>
    <row r="483" spans="1:44" ht="15" customHeight="1" x14ac:dyDescent="0.25">
      <c r="A483" s="39"/>
      <c r="B483" s="79" t="s">
        <v>191</v>
      </c>
      <c r="C483" s="79"/>
      <c r="D483" s="79"/>
      <c r="E483" s="79"/>
      <c r="F483" s="79"/>
      <c r="G483" s="79"/>
      <c r="H483" s="79"/>
      <c r="I483" s="79"/>
      <c r="J483" s="79"/>
      <c r="K483" s="79"/>
      <c r="L483" s="79"/>
      <c r="M483" s="79"/>
      <c r="N483" s="79"/>
      <c r="O483" s="79"/>
      <c r="P483" s="79"/>
      <c r="Q483" s="24"/>
      <c r="R483" s="24"/>
      <c r="S483" s="24"/>
      <c r="T483" s="24"/>
      <c r="U483" s="24"/>
      <c r="V483" s="24"/>
      <c r="W483" s="24"/>
      <c r="X483" s="24"/>
      <c r="Y483" s="24"/>
      <c r="Z483" s="24"/>
      <c r="AA483" s="24"/>
      <c r="AB483" s="24"/>
      <c r="AC483" s="24"/>
      <c r="AD483" s="24"/>
      <c r="AE483" s="24"/>
      <c r="AF483" s="24"/>
      <c r="AG483" s="24"/>
      <c r="AH483" s="24"/>
      <c r="AI483" s="24"/>
      <c r="AJ483" s="24"/>
      <c r="AK483" s="24"/>
      <c r="AL483" s="24"/>
      <c r="AM483" s="24"/>
      <c r="AN483" s="24"/>
      <c r="AO483" s="24"/>
      <c r="AP483" s="24"/>
      <c r="AQ483" s="24"/>
      <c r="AR483" s="24"/>
    </row>
    <row r="484" spans="1:44" ht="15" customHeight="1" x14ac:dyDescent="0.25">
      <c r="A484" s="39"/>
      <c r="B484" s="79"/>
      <c r="C484" s="79"/>
      <c r="D484" s="79"/>
      <c r="E484" s="79"/>
      <c r="F484" s="79"/>
      <c r="G484" s="79"/>
      <c r="H484" s="79"/>
      <c r="I484" s="79"/>
      <c r="J484" s="79"/>
      <c r="K484" s="79"/>
      <c r="L484" s="79"/>
      <c r="M484" s="79"/>
      <c r="N484" s="79"/>
      <c r="O484" s="79"/>
      <c r="P484" s="79"/>
      <c r="Q484" s="24"/>
      <c r="R484" s="112">
        <f>B443</f>
        <v>0</v>
      </c>
      <c r="S484" s="113"/>
      <c r="T484" s="113"/>
      <c r="U484" s="113"/>
      <c r="V484" s="113"/>
      <c r="W484" s="113"/>
      <c r="X484" s="113"/>
      <c r="Y484" s="114"/>
      <c r="Z484" s="84" t="s">
        <v>118</v>
      </c>
      <c r="AA484" s="84"/>
      <c r="AB484" s="24"/>
      <c r="AC484" s="24"/>
      <c r="AD484" s="24"/>
      <c r="AE484" s="24"/>
      <c r="AF484" s="24"/>
      <c r="AG484" s="24"/>
      <c r="AH484" s="24"/>
      <c r="AI484" s="24"/>
      <c r="AJ484" s="24"/>
      <c r="AK484" s="24"/>
      <c r="AL484" s="24"/>
      <c r="AM484" s="24"/>
      <c r="AN484" s="24"/>
      <c r="AO484" s="24"/>
      <c r="AP484" s="24"/>
      <c r="AQ484" s="24"/>
      <c r="AR484" s="24"/>
    </row>
    <row r="485" spans="1:44" ht="2.25" customHeight="1" x14ac:dyDescent="0.25">
      <c r="A485" s="39"/>
      <c r="B485" s="24"/>
      <c r="C485" s="24"/>
      <c r="D485" s="24"/>
      <c r="E485" s="24"/>
      <c r="F485" s="24"/>
      <c r="G485" s="24"/>
      <c r="H485" s="24"/>
      <c r="I485" s="24"/>
      <c r="J485" s="24"/>
      <c r="K485" s="24"/>
      <c r="L485" s="24"/>
      <c r="M485" s="24"/>
      <c r="N485" s="24"/>
      <c r="O485" s="28"/>
      <c r="P485" s="28"/>
      <c r="Q485" s="24"/>
      <c r="R485" s="24"/>
      <c r="S485" s="24"/>
      <c r="T485" s="24"/>
      <c r="U485" s="24"/>
      <c r="V485" s="24"/>
      <c r="W485" s="24"/>
      <c r="X485" s="24"/>
      <c r="Y485" s="24"/>
      <c r="Z485" s="24"/>
      <c r="AA485" s="24"/>
      <c r="AB485" s="24"/>
      <c r="AC485" s="24"/>
      <c r="AD485" s="24"/>
      <c r="AE485" s="24"/>
      <c r="AF485" s="24"/>
      <c r="AG485" s="24"/>
      <c r="AH485" s="24"/>
      <c r="AI485" s="24"/>
      <c r="AJ485" s="24"/>
      <c r="AK485" s="24"/>
      <c r="AL485" s="24"/>
      <c r="AM485" s="24"/>
      <c r="AN485" s="24"/>
      <c r="AO485" s="24"/>
      <c r="AP485" s="24"/>
      <c r="AQ485" s="24"/>
      <c r="AR485" s="24"/>
    </row>
    <row r="486" spans="1:44" ht="15" customHeight="1" x14ac:dyDescent="0.25">
      <c r="A486" s="39"/>
      <c r="B486" s="79" t="s">
        <v>192</v>
      </c>
      <c r="C486" s="79"/>
      <c r="D486" s="79"/>
      <c r="E486" s="79"/>
      <c r="F486" s="79"/>
      <c r="G486" s="79"/>
      <c r="H486" s="79"/>
      <c r="I486" s="79"/>
      <c r="J486" s="79"/>
      <c r="K486" s="79"/>
      <c r="L486" s="79"/>
      <c r="M486" s="79"/>
      <c r="N486" s="79"/>
      <c r="O486" s="79"/>
      <c r="P486" s="79"/>
      <c r="Q486" s="24"/>
      <c r="R486" s="112">
        <f>Z453</f>
        <v>0</v>
      </c>
      <c r="S486" s="113"/>
      <c r="T486" s="113"/>
      <c r="U486" s="113"/>
      <c r="V486" s="113"/>
      <c r="W486" s="113"/>
      <c r="X486" s="113"/>
      <c r="Y486" s="114"/>
      <c r="Z486" s="84" t="s">
        <v>118</v>
      </c>
      <c r="AA486" s="84"/>
      <c r="AB486" s="24"/>
      <c r="AC486" s="24"/>
      <c r="AD486" s="24"/>
      <c r="AE486" s="24"/>
      <c r="AF486" s="24"/>
      <c r="AG486" s="24"/>
      <c r="AH486" s="24"/>
      <c r="AI486" s="24"/>
      <c r="AJ486" s="24"/>
      <c r="AK486" s="24"/>
      <c r="AL486" s="24"/>
      <c r="AM486" s="24"/>
      <c r="AN486" s="24"/>
      <c r="AO486" s="24"/>
      <c r="AP486" s="24"/>
      <c r="AQ486" s="24"/>
      <c r="AR486" s="24"/>
    </row>
    <row r="487" spans="1:44" ht="2.25" customHeight="1" x14ac:dyDescent="0.25">
      <c r="A487" s="39"/>
      <c r="B487" s="24"/>
      <c r="C487" s="24"/>
      <c r="D487" s="24"/>
      <c r="E487" s="24"/>
      <c r="F487" s="24"/>
      <c r="G487" s="24"/>
      <c r="H487" s="24"/>
      <c r="I487" s="24"/>
      <c r="J487" s="24"/>
      <c r="K487" s="24"/>
      <c r="L487" s="24"/>
      <c r="M487" s="24"/>
      <c r="N487" s="24"/>
      <c r="O487" s="28"/>
      <c r="P487" s="28"/>
      <c r="Q487" s="24"/>
      <c r="R487" s="24"/>
      <c r="S487" s="24"/>
      <c r="T487" s="24"/>
      <c r="U487" s="24"/>
      <c r="V487" s="24"/>
      <c r="W487" s="24"/>
      <c r="X487" s="24"/>
      <c r="Y487" s="24"/>
      <c r="Z487" s="24"/>
      <c r="AA487" s="24"/>
      <c r="AB487" s="24"/>
      <c r="AC487" s="24"/>
      <c r="AD487" s="24"/>
      <c r="AE487" s="24"/>
      <c r="AF487" s="24"/>
      <c r="AG487" s="24"/>
      <c r="AH487" s="24"/>
      <c r="AI487" s="24"/>
      <c r="AJ487" s="24"/>
      <c r="AK487" s="24"/>
      <c r="AL487" s="24"/>
      <c r="AM487" s="24"/>
      <c r="AN487" s="24"/>
      <c r="AO487" s="24"/>
      <c r="AP487" s="24"/>
      <c r="AQ487" s="24"/>
      <c r="AR487" s="24"/>
    </row>
    <row r="488" spans="1:44" ht="15" customHeight="1" x14ac:dyDescent="0.25">
      <c r="A488" s="39"/>
      <c r="B488" s="119" t="s">
        <v>193</v>
      </c>
      <c r="C488" s="119"/>
      <c r="D488" s="119"/>
      <c r="E488" s="119"/>
      <c r="F488" s="119"/>
      <c r="G488" s="119"/>
      <c r="H488" s="119"/>
      <c r="I488" s="119"/>
      <c r="J488" s="119"/>
      <c r="K488" s="119"/>
      <c r="L488" s="119"/>
      <c r="M488" s="119"/>
      <c r="N488" s="119"/>
      <c r="O488" s="119"/>
      <c r="P488" s="119"/>
      <c r="Q488" s="24"/>
      <c r="R488" s="24"/>
      <c r="S488" s="24"/>
      <c r="T488" s="24"/>
      <c r="U488" s="24"/>
      <c r="V488" s="24"/>
      <c r="W488" s="24"/>
      <c r="X488" s="24"/>
      <c r="Y488" s="24"/>
      <c r="Z488" s="112">
        <f>IF(Z455&lt;&gt;0,Z455,0)</f>
        <v>0</v>
      </c>
      <c r="AA488" s="113"/>
      <c r="AB488" s="113"/>
      <c r="AC488" s="113"/>
      <c r="AD488" s="113"/>
      <c r="AE488" s="113"/>
      <c r="AF488" s="113"/>
      <c r="AG488" s="114"/>
      <c r="AH488" s="24" t="s">
        <v>118</v>
      </c>
      <c r="AI488" s="24"/>
      <c r="AJ488" s="24"/>
      <c r="AK488" s="24"/>
      <c r="AL488" s="24"/>
      <c r="AM488" s="24"/>
      <c r="AN488" s="24"/>
      <c r="AO488" s="24"/>
      <c r="AP488" s="24"/>
      <c r="AQ488" s="24"/>
      <c r="AR488" s="24"/>
    </row>
    <row r="489" spans="1:44" ht="2.25" customHeight="1" x14ac:dyDescent="0.25">
      <c r="A489" s="39"/>
      <c r="B489" s="24"/>
      <c r="C489" s="24"/>
      <c r="D489" s="24"/>
      <c r="E489" s="24"/>
      <c r="F489" s="24"/>
      <c r="G489" s="24"/>
      <c r="H489" s="24"/>
      <c r="I489" s="24"/>
      <c r="J489" s="24"/>
      <c r="K489" s="24"/>
      <c r="L489" s="24"/>
      <c r="M489" s="24"/>
      <c r="N489" s="24"/>
      <c r="O489" s="28"/>
      <c r="P489" s="28"/>
      <c r="Q489" s="24"/>
      <c r="R489" s="24"/>
      <c r="S489" s="24"/>
      <c r="T489" s="24"/>
      <c r="U489" s="24"/>
      <c r="V489" s="24"/>
      <c r="W489" s="24"/>
      <c r="X489" s="24"/>
      <c r="Y489" s="24"/>
      <c r="Z489" s="24"/>
      <c r="AA489" s="24"/>
      <c r="AB489" s="24"/>
      <c r="AC489" s="24"/>
      <c r="AD489" s="24"/>
      <c r="AE489" s="24"/>
      <c r="AF489" s="24"/>
      <c r="AG489" s="24"/>
      <c r="AH489" s="24"/>
      <c r="AI489" s="24"/>
      <c r="AJ489" s="24"/>
      <c r="AK489" s="24"/>
      <c r="AL489" s="24"/>
      <c r="AM489" s="24"/>
      <c r="AN489" s="24"/>
      <c r="AO489" s="24"/>
      <c r="AP489" s="24"/>
      <c r="AQ489" s="24"/>
      <c r="AR489" s="24"/>
    </row>
    <row r="490" spans="1:44" ht="15" customHeight="1" x14ac:dyDescent="0.25">
      <c r="A490" s="39"/>
      <c r="B490" s="79" t="s">
        <v>194</v>
      </c>
      <c r="C490" s="79"/>
      <c r="D490" s="79"/>
      <c r="E490" s="79"/>
      <c r="F490" s="79"/>
      <c r="G490" s="79"/>
      <c r="H490" s="79"/>
      <c r="I490" s="79"/>
      <c r="J490" s="79"/>
      <c r="K490" s="79"/>
      <c r="L490" s="79"/>
      <c r="M490" s="79"/>
      <c r="N490" s="79"/>
      <c r="O490" s="79"/>
      <c r="P490" s="79"/>
      <c r="Q490" s="24"/>
      <c r="R490" s="24"/>
      <c r="S490" s="24"/>
      <c r="T490" s="24"/>
      <c r="U490" s="24"/>
      <c r="V490" s="24"/>
      <c r="W490" s="24"/>
      <c r="X490" s="24"/>
      <c r="Y490" s="24"/>
      <c r="Z490" s="24"/>
      <c r="AA490" s="24"/>
      <c r="AB490" s="24"/>
      <c r="AC490" s="24"/>
      <c r="AD490" s="24"/>
      <c r="AE490" s="24"/>
      <c r="AF490" s="24"/>
      <c r="AG490" s="24"/>
      <c r="AH490" s="24"/>
      <c r="AI490" s="24"/>
      <c r="AJ490" s="24"/>
      <c r="AK490" s="24"/>
      <c r="AL490" s="24"/>
      <c r="AM490" s="24"/>
      <c r="AN490" s="24"/>
      <c r="AO490" s="24"/>
      <c r="AP490" s="24"/>
      <c r="AQ490" s="24"/>
      <c r="AR490" s="24"/>
    </row>
    <row r="491" spans="1:44" ht="15" customHeight="1" x14ac:dyDescent="0.25">
      <c r="A491" s="39"/>
      <c r="B491" s="79"/>
      <c r="C491" s="79"/>
      <c r="D491" s="79"/>
      <c r="E491" s="79"/>
      <c r="F491" s="79"/>
      <c r="G491" s="79"/>
      <c r="H491" s="79"/>
      <c r="I491" s="79"/>
      <c r="J491" s="79"/>
      <c r="K491" s="79"/>
      <c r="L491" s="79"/>
      <c r="M491" s="79"/>
      <c r="N491" s="79"/>
      <c r="O491" s="79"/>
      <c r="P491" s="79"/>
      <c r="Q491" s="24"/>
      <c r="R491" s="112">
        <f>SUM(Z461,Z463)</f>
        <v>0</v>
      </c>
      <c r="S491" s="113"/>
      <c r="T491" s="113"/>
      <c r="U491" s="113"/>
      <c r="V491" s="113"/>
      <c r="W491" s="113"/>
      <c r="X491" s="113"/>
      <c r="Y491" s="114"/>
      <c r="Z491" s="84" t="s">
        <v>118</v>
      </c>
      <c r="AA491" s="84"/>
      <c r="AB491" s="24"/>
      <c r="AC491" s="24"/>
      <c r="AD491" s="24"/>
      <c r="AE491" s="24"/>
      <c r="AF491" s="24"/>
      <c r="AG491" s="24"/>
      <c r="AH491" s="24"/>
      <c r="AI491" s="24"/>
      <c r="AJ491" s="24"/>
      <c r="AK491" s="24"/>
      <c r="AL491" s="24"/>
      <c r="AM491" s="24"/>
      <c r="AN491" s="24"/>
      <c r="AO491" s="24"/>
      <c r="AP491" s="24"/>
      <c r="AQ491" s="24"/>
      <c r="AR491" s="24"/>
    </row>
    <row r="492" spans="1:44" ht="2.25" customHeight="1" x14ac:dyDescent="0.25">
      <c r="A492" s="39"/>
      <c r="B492" s="24"/>
      <c r="C492" s="24"/>
      <c r="D492" s="24"/>
      <c r="E492" s="24"/>
      <c r="F492" s="24"/>
      <c r="G492" s="24"/>
      <c r="H492" s="24"/>
      <c r="I492" s="24"/>
      <c r="J492" s="24"/>
      <c r="K492" s="24"/>
      <c r="L492" s="24"/>
      <c r="M492" s="24"/>
      <c r="N492" s="24"/>
      <c r="O492" s="28"/>
      <c r="P492" s="24"/>
      <c r="Q492" s="24"/>
      <c r="R492" s="24"/>
      <c r="S492" s="24"/>
      <c r="T492" s="24"/>
      <c r="U492" s="24"/>
      <c r="V492" s="24"/>
      <c r="W492" s="24"/>
      <c r="X492" s="24"/>
      <c r="Y492" s="24"/>
      <c r="Z492" s="24"/>
      <c r="AA492" s="24"/>
      <c r="AB492" s="24"/>
      <c r="AC492" s="24"/>
      <c r="AD492" s="24"/>
      <c r="AE492" s="24"/>
      <c r="AF492" s="24"/>
      <c r="AG492" s="24"/>
      <c r="AH492" s="24"/>
      <c r="AI492" s="24"/>
      <c r="AJ492" s="24"/>
      <c r="AK492" s="24"/>
      <c r="AL492" s="24"/>
      <c r="AM492" s="24"/>
      <c r="AN492" s="24"/>
      <c r="AO492" s="24"/>
      <c r="AP492" s="24"/>
      <c r="AQ492" s="24"/>
      <c r="AR492" s="24"/>
    </row>
    <row r="493" spans="1:44" ht="15" customHeight="1" x14ac:dyDescent="0.25">
      <c r="A493" s="39"/>
      <c r="B493" s="79" t="s">
        <v>195</v>
      </c>
      <c r="C493" s="79"/>
      <c r="D493" s="79"/>
      <c r="E493" s="79"/>
      <c r="F493" s="79"/>
      <c r="G493" s="79"/>
      <c r="H493" s="79"/>
      <c r="I493" s="79"/>
      <c r="J493" s="79"/>
      <c r="K493" s="79"/>
      <c r="L493" s="79"/>
      <c r="M493" s="79"/>
      <c r="N493" s="79"/>
      <c r="O493" s="79"/>
      <c r="P493" s="79"/>
      <c r="Q493" s="31"/>
      <c r="R493" s="109"/>
      <c r="S493" s="110"/>
      <c r="T493" s="110"/>
      <c r="U493" s="110"/>
      <c r="V493" s="110"/>
      <c r="W493" s="110"/>
      <c r="X493" s="110"/>
      <c r="Y493" s="111"/>
      <c r="Z493" s="84" t="s">
        <v>118</v>
      </c>
      <c r="AA493" s="84"/>
      <c r="AB493" s="24"/>
      <c r="AC493" s="24"/>
      <c r="AD493" s="24"/>
      <c r="AE493" s="24"/>
      <c r="AF493" s="24"/>
      <c r="AG493" s="24"/>
      <c r="AH493" s="24"/>
      <c r="AI493" s="24"/>
      <c r="AJ493" s="24"/>
      <c r="AK493" s="24"/>
      <c r="AL493" s="24"/>
      <c r="AM493" s="24"/>
      <c r="AN493" s="24"/>
      <c r="AO493" s="24"/>
      <c r="AP493" s="24"/>
      <c r="AQ493" s="24"/>
      <c r="AR493" s="24"/>
    </row>
    <row r="494" spans="1:44" ht="2.25" customHeight="1" x14ac:dyDescent="0.25">
      <c r="A494" s="39"/>
      <c r="B494" s="24"/>
      <c r="C494" s="24"/>
      <c r="D494" s="24"/>
      <c r="E494" s="24"/>
      <c r="F494" s="24"/>
      <c r="G494" s="24"/>
      <c r="H494" s="24"/>
      <c r="I494" s="24"/>
      <c r="J494" s="24"/>
      <c r="K494" s="24"/>
      <c r="L494" s="24"/>
      <c r="M494" s="24"/>
      <c r="N494" s="24"/>
      <c r="O494" s="28"/>
      <c r="P494" s="28"/>
      <c r="Q494" s="28"/>
      <c r="R494" s="24"/>
      <c r="S494" s="24"/>
      <c r="T494" s="24"/>
      <c r="U494" s="24"/>
      <c r="V494" s="24"/>
      <c r="W494" s="24"/>
      <c r="X494" s="24"/>
      <c r="Y494" s="24"/>
      <c r="Z494" s="24"/>
      <c r="AA494" s="24"/>
      <c r="AB494" s="24"/>
      <c r="AC494" s="24"/>
      <c r="AD494" s="24"/>
      <c r="AE494" s="24"/>
      <c r="AF494" s="24"/>
      <c r="AG494" s="24"/>
      <c r="AH494" s="24"/>
      <c r="AI494" s="24"/>
      <c r="AJ494" s="24"/>
      <c r="AK494" s="24"/>
      <c r="AL494" s="24"/>
      <c r="AM494" s="24"/>
      <c r="AN494" s="24"/>
      <c r="AO494" s="24"/>
      <c r="AP494" s="24"/>
      <c r="AQ494" s="24"/>
      <c r="AR494" s="24"/>
    </row>
    <row r="495" spans="1:44" ht="15" customHeight="1" x14ac:dyDescent="0.25">
      <c r="A495" s="39"/>
      <c r="B495" s="79" t="s">
        <v>196</v>
      </c>
      <c r="C495" s="79"/>
      <c r="D495" s="79"/>
      <c r="E495" s="79"/>
      <c r="F495" s="79"/>
      <c r="G495" s="79"/>
      <c r="H495" s="79"/>
      <c r="I495" s="79"/>
      <c r="J495" s="79"/>
      <c r="K495" s="79"/>
      <c r="L495" s="79"/>
      <c r="M495" s="79"/>
      <c r="N495" s="79"/>
      <c r="O495" s="79"/>
      <c r="P495" s="79"/>
      <c r="Q495" s="31"/>
      <c r="R495" s="109"/>
      <c r="S495" s="110"/>
      <c r="T495" s="110"/>
      <c r="U495" s="110"/>
      <c r="V495" s="110"/>
      <c r="W495" s="110"/>
      <c r="X495" s="110"/>
      <c r="Y495" s="111"/>
      <c r="Z495" s="84" t="s">
        <v>118</v>
      </c>
      <c r="AA495" s="84"/>
      <c r="AB495" s="24"/>
      <c r="AC495" s="24"/>
      <c r="AD495" s="24"/>
      <c r="AE495" s="24"/>
      <c r="AF495" s="24"/>
      <c r="AG495" s="24"/>
      <c r="AH495" s="24"/>
      <c r="AI495" s="24"/>
      <c r="AJ495" s="24"/>
      <c r="AK495" s="24"/>
      <c r="AL495" s="24"/>
      <c r="AM495" s="24"/>
      <c r="AN495" s="24"/>
      <c r="AO495" s="24"/>
      <c r="AP495" s="24"/>
      <c r="AQ495" s="24"/>
      <c r="AR495" s="24"/>
    </row>
    <row r="496" spans="1:44" ht="2.25" customHeight="1" x14ac:dyDescent="0.25">
      <c r="A496" s="39"/>
      <c r="B496" s="24"/>
      <c r="C496" s="24"/>
      <c r="D496" s="24"/>
      <c r="E496" s="24"/>
      <c r="F496" s="24"/>
      <c r="G496" s="24"/>
      <c r="H496" s="24"/>
      <c r="I496" s="24"/>
      <c r="J496" s="24"/>
      <c r="K496" s="24"/>
      <c r="L496" s="24"/>
      <c r="M496" s="24"/>
      <c r="N496" s="24"/>
      <c r="O496" s="28"/>
      <c r="P496" s="28"/>
      <c r="Q496" s="28"/>
      <c r="R496" s="24"/>
      <c r="S496" s="24"/>
      <c r="T496" s="24"/>
      <c r="U496" s="24"/>
      <c r="V496" s="24"/>
      <c r="W496" s="24"/>
      <c r="X496" s="24"/>
      <c r="Y496" s="24"/>
      <c r="Z496" s="24"/>
      <c r="AA496" s="24"/>
      <c r="AB496" s="24"/>
      <c r="AC496" s="24"/>
      <c r="AD496" s="24"/>
      <c r="AE496" s="24"/>
      <c r="AF496" s="24"/>
      <c r="AG496" s="24"/>
      <c r="AH496" s="24"/>
      <c r="AI496" s="24"/>
      <c r="AJ496" s="24"/>
      <c r="AK496" s="24"/>
      <c r="AL496" s="24"/>
      <c r="AM496" s="24"/>
      <c r="AN496" s="24"/>
      <c r="AO496" s="24"/>
      <c r="AP496" s="24"/>
      <c r="AQ496" s="24"/>
      <c r="AR496" s="24"/>
    </row>
    <row r="497" spans="1:44" ht="15" customHeight="1" x14ac:dyDescent="0.25">
      <c r="A497" s="39"/>
      <c r="B497" s="79" t="s">
        <v>197</v>
      </c>
      <c r="C497" s="79"/>
      <c r="D497" s="79"/>
      <c r="E497" s="79"/>
      <c r="F497" s="79"/>
      <c r="G497" s="79"/>
      <c r="H497" s="79"/>
      <c r="I497" s="79"/>
      <c r="J497" s="79"/>
      <c r="K497" s="79"/>
      <c r="L497" s="79"/>
      <c r="M497" s="79"/>
      <c r="N497" s="79"/>
      <c r="O497" s="79"/>
      <c r="P497" s="79"/>
      <c r="Q497" s="31"/>
      <c r="R497" s="109"/>
      <c r="S497" s="110"/>
      <c r="T497" s="110"/>
      <c r="U497" s="110"/>
      <c r="V497" s="110"/>
      <c r="W497" s="110"/>
      <c r="X497" s="110"/>
      <c r="Y497" s="111"/>
      <c r="Z497" s="84" t="s">
        <v>118</v>
      </c>
      <c r="AA497" s="84"/>
      <c r="AB497" s="24"/>
      <c r="AC497" s="24"/>
      <c r="AD497" s="24"/>
      <c r="AE497" s="24"/>
      <c r="AF497" s="24"/>
      <c r="AG497" s="24"/>
      <c r="AH497" s="24"/>
      <c r="AI497" s="24"/>
      <c r="AJ497" s="24"/>
      <c r="AK497" s="24"/>
      <c r="AL497" s="24"/>
      <c r="AM497" s="24"/>
      <c r="AN497" s="24"/>
      <c r="AO497" s="24"/>
      <c r="AP497" s="24"/>
      <c r="AQ497" s="24"/>
      <c r="AR497" s="24"/>
    </row>
    <row r="498" spans="1:44" ht="2.25" customHeight="1" x14ac:dyDescent="0.25">
      <c r="A498" s="39"/>
      <c r="B498" s="24"/>
      <c r="C498" s="24"/>
      <c r="D498" s="24"/>
      <c r="E498" s="24"/>
      <c r="F498" s="24"/>
      <c r="G498" s="24"/>
      <c r="H498" s="24"/>
      <c r="I498" s="24"/>
      <c r="J498" s="24"/>
      <c r="K498" s="24"/>
      <c r="L498" s="24"/>
      <c r="M498" s="24"/>
      <c r="N498" s="24"/>
      <c r="O498" s="28"/>
      <c r="P498" s="24"/>
      <c r="Q498" s="24"/>
      <c r="R498" s="24"/>
      <c r="S498" s="24"/>
      <c r="T498" s="24"/>
      <c r="U498" s="24"/>
      <c r="V498" s="24"/>
      <c r="W498" s="24"/>
      <c r="X498" s="24"/>
      <c r="Y498" s="24"/>
      <c r="Z498" s="24"/>
      <c r="AA498" s="24"/>
      <c r="AB498" s="24"/>
      <c r="AC498" s="24"/>
      <c r="AD498" s="24"/>
      <c r="AE498" s="24"/>
      <c r="AF498" s="24"/>
      <c r="AG498" s="24"/>
      <c r="AH498" s="24"/>
      <c r="AI498" s="24"/>
      <c r="AJ498" s="24"/>
      <c r="AK498" s="24"/>
      <c r="AL498" s="24"/>
      <c r="AM498" s="24"/>
      <c r="AN498" s="24"/>
      <c r="AO498" s="24"/>
      <c r="AP498" s="24"/>
      <c r="AQ498" s="24"/>
      <c r="AR498" s="24"/>
    </row>
    <row r="499" spans="1:44" ht="15" customHeight="1" x14ac:dyDescent="0.25">
      <c r="A499" s="39"/>
      <c r="B499" s="79" t="s">
        <v>198</v>
      </c>
      <c r="C499" s="79"/>
      <c r="D499" s="79"/>
      <c r="E499" s="79"/>
      <c r="F499" s="79"/>
      <c r="G499" s="79"/>
      <c r="H499" s="79"/>
      <c r="I499" s="79"/>
      <c r="J499" s="79"/>
      <c r="K499" s="79"/>
      <c r="L499" s="79"/>
      <c r="M499" s="79"/>
      <c r="N499" s="79"/>
      <c r="O499" s="79"/>
      <c r="P499" s="79"/>
      <c r="Q499" s="24"/>
      <c r="R499" s="112">
        <f>SUM(R474,R476,R481,R484,R486,R491,R493,R495,R497)</f>
        <v>0</v>
      </c>
      <c r="S499" s="113"/>
      <c r="T499" s="113"/>
      <c r="U499" s="113"/>
      <c r="V499" s="113"/>
      <c r="W499" s="113"/>
      <c r="X499" s="113"/>
      <c r="Y499" s="114"/>
      <c r="Z499" s="84" t="s">
        <v>118</v>
      </c>
      <c r="AA499" s="84"/>
      <c r="AB499" s="24"/>
      <c r="AC499" s="24"/>
      <c r="AD499" s="24"/>
      <c r="AE499" s="24"/>
      <c r="AF499" s="24"/>
      <c r="AG499" s="24"/>
      <c r="AH499" s="24"/>
      <c r="AI499" s="24"/>
      <c r="AJ499" s="24"/>
      <c r="AK499" s="24"/>
      <c r="AL499" s="24"/>
      <c r="AM499" s="24"/>
      <c r="AN499" s="24"/>
      <c r="AO499" s="24"/>
      <c r="AP499" s="24"/>
      <c r="AQ499" s="24"/>
      <c r="AR499" s="24"/>
    </row>
    <row r="500" spans="1:44" ht="15" customHeight="1" x14ac:dyDescent="0.25">
      <c r="A500" s="39"/>
      <c r="B500" s="24"/>
      <c r="C500" s="24"/>
      <c r="D500" s="24"/>
      <c r="E500" s="24"/>
      <c r="F500" s="24"/>
      <c r="G500" s="24"/>
      <c r="H500" s="24"/>
      <c r="I500" s="24"/>
      <c r="J500" s="24"/>
      <c r="K500" s="24"/>
      <c r="L500" s="24"/>
      <c r="M500" s="24"/>
      <c r="N500" s="24"/>
      <c r="O500" s="24"/>
      <c r="P500" s="24"/>
      <c r="Q500" s="24"/>
      <c r="R500" s="24"/>
      <c r="S500" s="24"/>
      <c r="T500" s="24"/>
      <c r="U500" s="24"/>
      <c r="V500" s="24"/>
      <c r="W500" s="24"/>
      <c r="X500" s="24"/>
      <c r="Y500" s="24"/>
      <c r="Z500" s="24"/>
      <c r="AA500" s="24"/>
      <c r="AB500" s="24"/>
      <c r="AC500" s="24"/>
      <c r="AD500" s="24"/>
      <c r="AE500" s="24"/>
      <c r="AF500" s="24"/>
      <c r="AG500" s="24"/>
      <c r="AH500" s="24"/>
      <c r="AI500" s="24"/>
      <c r="AJ500" s="24"/>
      <c r="AK500" s="24"/>
      <c r="AL500" s="24"/>
      <c r="AM500" s="24"/>
      <c r="AN500" s="24"/>
      <c r="AO500" s="24"/>
      <c r="AP500" s="24"/>
      <c r="AQ500" s="24"/>
      <c r="AR500" s="24"/>
    </row>
    <row r="501" spans="1:44" ht="15" customHeight="1" x14ac:dyDescent="0.25">
      <c r="A501" s="39"/>
      <c r="B501" s="115" t="s">
        <v>199</v>
      </c>
      <c r="C501" s="115"/>
      <c r="D501" s="115"/>
      <c r="E501" s="115"/>
      <c r="F501" s="115"/>
      <c r="G501" s="115"/>
      <c r="H501" s="115"/>
      <c r="I501" s="115"/>
      <c r="J501" s="115"/>
      <c r="K501" s="115"/>
      <c r="L501" s="115"/>
      <c r="M501" s="115"/>
      <c r="N501" s="115"/>
      <c r="O501" s="115"/>
      <c r="P501" s="115"/>
      <c r="Q501" s="115"/>
      <c r="R501" s="115"/>
      <c r="S501" s="115"/>
      <c r="T501" s="115"/>
      <c r="U501" s="115"/>
      <c r="V501" s="115"/>
      <c r="W501" s="115"/>
      <c r="X501" s="115"/>
      <c r="Y501" s="115"/>
      <c r="Z501" s="115"/>
      <c r="AA501" s="115"/>
      <c r="AB501" s="115"/>
      <c r="AC501" s="115"/>
      <c r="AD501" s="115"/>
      <c r="AE501" s="115"/>
      <c r="AF501" s="115"/>
      <c r="AG501" s="115"/>
      <c r="AH501" s="115"/>
      <c r="AI501" s="115"/>
      <c r="AJ501" s="115"/>
      <c r="AK501" s="115"/>
      <c r="AL501" s="115"/>
      <c r="AM501" s="115"/>
      <c r="AN501" s="115"/>
      <c r="AO501" s="115"/>
      <c r="AP501" s="116"/>
      <c r="AQ501" s="24"/>
      <c r="AR501" s="24"/>
    </row>
    <row r="502" spans="1:44" ht="15" customHeight="1" x14ac:dyDescent="0.25">
      <c r="A502" s="39"/>
      <c r="B502" s="24"/>
      <c r="C502" s="24"/>
      <c r="D502" s="24"/>
      <c r="E502" s="24"/>
      <c r="F502" s="24"/>
      <c r="G502" s="24"/>
      <c r="H502" s="24"/>
      <c r="I502" s="24"/>
      <c r="J502" s="24"/>
      <c r="K502" s="24"/>
      <c r="L502" s="24"/>
      <c r="M502" s="24"/>
      <c r="N502" s="24"/>
      <c r="O502" s="24"/>
      <c r="P502" s="24"/>
      <c r="Q502" s="24"/>
      <c r="R502" s="24"/>
      <c r="S502" s="24"/>
      <c r="T502" s="24"/>
      <c r="U502" s="24"/>
      <c r="V502" s="24"/>
      <c r="W502" s="24"/>
      <c r="X502" s="24"/>
      <c r="Y502" s="24"/>
      <c r="Z502" s="24"/>
      <c r="AA502" s="24"/>
      <c r="AB502" s="24"/>
      <c r="AC502" s="24"/>
      <c r="AD502" s="24"/>
      <c r="AE502" s="24"/>
      <c r="AF502" s="24"/>
      <c r="AG502" s="24"/>
      <c r="AH502" s="24"/>
      <c r="AI502" s="24"/>
      <c r="AJ502" s="24"/>
      <c r="AK502" s="24"/>
      <c r="AL502" s="24"/>
      <c r="AM502" s="24"/>
      <c r="AN502" s="24"/>
      <c r="AO502" s="24"/>
      <c r="AP502" s="24"/>
      <c r="AQ502" s="24"/>
      <c r="AR502" s="24"/>
    </row>
    <row r="503" spans="1:44" ht="15" customHeight="1" x14ac:dyDescent="0.25">
      <c r="A503" s="39">
        <v>50</v>
      </c>
      <c r="B503" s="117" t="s">
        <v>200</v>
      </c>
      <c r="C503" s="117"/>
      <c r="D503" s="117"/>
      <c r="E503" s="117"/>
      <c r="F503" s="117"/>
      <c r="G503" s="117"/>
      <c r="H503" s="117"/>
      <c r="I503" s="117"/>
      <c r="J503" s="117"/>
      <c r="K503" s="117"/>
      <c r="L503" s="117"/>
      <c r="M503" s="117"/>
      <c r="N503" s="117"/>
      <c r="O503" s="117"/>
      <c r="P503" s="117"/>
      <c r="Q503" s="117"/>
      <c r="R503" s="117"/>
      <c r="S503" s="117"/>
      <c r="T503" s="117"/>
      <c r="U503" s="117"/>
      <c r="V503" s="117"/>
      <c r="W503" s="117"/>
      <c r="X503" s="117"/>
      <c r="Y503" s="117"/>
      <c r="Z503" s="117"/>
      <c r="AA503" s="117"/>
      <c r="AB503" s="117"/>
      <c r="AC503" s="117"/>
      <c r="AD503" s="117"/>
      <c r="AE503" s="117"/>
      <c r="AF503" s="117"/>
      <c r="AG503" s="117"/>
      <c r="AH503" s="117"/>
      <c r="AI503" s="117"/>
      <c r="AJ503" s="117"/>
      <c r="AK503" s="117"/>
      <c r="AL503" s="117"/>
      <c r="AM503" s="117"/>
      <c r="AN503" s="117"/>
      <c r="AO503" s="117"/>
      <c r="AP503" s="117"/>
      <c r="AQ503" s="24"/>
      <c r="AR503" s="24"/>
    </row>
    <row r="504" spans="1:44" ht="15" customHeight="1" x14ac:dyDescent="0.25">
      <c r="A504" s="39"/>
      <c r="B504" s="117"/>
      <c r="C504" s="117"/>
      <c r="D504" s="117"/>
      <c r="E504" s="117"/>
      <c r="F504" s="117"/>
      <c r="G504" s="117"/>
      <c r="H504" s="117"/>
      <c r="I504" s="117"/>
      <c r="J504" s="117"/>
      <c r="K504" s="117"/>
      <c r="L504" s="117"/>
      <c r="M504" s="117"/>
      <c r="N504" s="117"/>
      <c r="O504" s="117"/>
      <c r="P504" s="117"/>
      <c r="Q504" s="117"/>
      <c r="R504" s="117"/>
      <c r="S504" s="117"/>
      <c r="T504" s="117"/>
      <c r="U504" s="117"/>
      <c r="V504" s="117"/>
      <c r="W504" s="117"/>
      <c r="X504" s="117"/>
      <c r="Y504" s="117"/>
      <c r="Z504" s="117"/>
      <c r="AA504" s="117"/>
      <c r="AB504" s="117"/>
      <c r="AC504" s="117"/>
      <c r="AD504" s="117"/>
      <c r="AE504" s="117"/>
      <c r="AF504" s="117"/>
      <c r="AG504" s="117"/>
      <c r="AH504" s="117"/>
      <c r="AI504" s="117"/>
      <c r="AJ504" s="117"/>
      <c r="AK504" s="117"/>
      <c r="AL504" s="117"/>
      <c r="AM504" s="117"/>
      <c r="AN504" s="117"/>
      <c r="AO504" s="117"/>
      <c r="AP504" s="117"/>
      <c r="AQ504" s="24"/>
      <c r="AR504" s="24"/>
    </row>
    <row r="505" spans="1:44" ht="2.25" customHeight="1" x14ac:dyDescent="0.25">
      <c r="A505" s="39"/>
      <c r="B505" s="24"/>
      <c r="C505" s="24"/>
      <c r="D505" s="24"/>
      <c r="E505" s="24"/>
      <c r="F505" s="24"/>
      <c r="G505" s="24"/>
      <c r="H505" s="24"/>
      <c r="I505" s="24"/>
      <c r="J505" s="24"/>
      <c r="K505" s="24"/>
      <c r="L505" s="24"/>
      <c r="M505" s="24"/>
      <c r="N505" s="24"/>
      <c r="O505" s="24"/>
      <c r="P505" s="24"/>
      <c r="Q505" s="24"/>
      <c r="R505" s="24"/>
      <c r="S505" s="24"/>
      <c r="T505" s="24"/>
      <c r="U505" s="24"/>
      <c r="V505" s="24"/>
      <c r="W505" s="24"/>
      <c r="X505" s="24"/>
      <c r="Y505" s="24"/>
      <c r="Z505" s="24"/>
      <c r="AA505" s="24"/>
      <c r="AB505" s="24"/>
      <c r="AC505" s="24"/>
      <c r="AD505" s="24"/>
      <c r="AE505" s="24"/>
      <c r="AF505" s="24"/>
      <c r="AG505" s="24"/>
      <c r="AH505" s="24"/>
      <c r="AI505" s="24"/>
      <c r="AJ505" s="24"/>
      <c r="AK505" s="24"/>
      <c r="AL505" s="24"/>
      <c r="AM505" s="24"/>
      <c r="AN505" s="24"/>
      <c r="AO505" s="24"/>
      <c r="AP505" s="24"/>
      <c r="AQ505" s="24"/>
      <c r="AR505" s="24"/>
    </row>
    <row r="506" spans="1:44" ht="15" customHeight="1" x14ac:dyDescent="0.25">
      <c r="A506" s="39"/>
      <c r="B506" s="24"/>
      <c r="C506" s="24"/>
      <c r="D506" s="24"/>
      <c r="E506" s="24"/>
      <c r="F506" s="24"/>
      <c r="G506" s="24"/>
      <c r="H506" s="24"/>
      <c r="I506" s="24"/>
      <c r="J506" s="24"/>
      <c r="K506" s="24"/>
      <c r="L506" s="24"/>
      <c r="M506" s="24"/>
      <c r="N506" s="24"/>
      <c r="O506" s="24"/>
      <c r="P506" s="118" t="s">
        <v>201</v>
      </c>
      <c r="Q506" s="118"/>
      <c r="R506" s="118"/>
      <c r="S506" s="118"/>
      <c r="T506" s="118"/>
      <c r="U506" s="118"/>
      <c r="V506" s="24"/>
      <c r="W506" s="118" t="s">
        <v>202</v>
      </c>
      <c r="X506" s="118"/>
      <c r="Y506" s="118"/>
      <c r="Z506" s="118"/>
      <c r="AA506" s="118"/>
      <c r="AB506" s="118"/>
      <c r="AC506" s="24"/>
      <c r="AD506" s="118" t="s">
        <v>203</v>
      </c>
      <c r="AE506" s="118"/>
      <c r="AF506" s="118"/>
      <c r="AG506" s="118"/>
      <c r="AH506" s="118"/>
      <c r="AI506" s="118"/>
      <c r="AJ506" s="24"/>
      <c r="AK506" s="118" t="s">
        <v>204</v>
      </c>
      <c r="AL506" s="118"/>
      <c r="AM506" s="118"/>
      <c r="AN506" s="118"/>
      <c r="AO506" s="118"/>
      <c r="AP506" s="118"/>
      <c r="AQ506" s="24"/>
      <c r="AR506" s="24"/>
    </row>
    <row r="507" spans="1:44" ht="15" customHeight="1" x14ac:dyDescent="0.25">
      <c r="A507" s="39"/>
      <c r="B507" s="24"/>
      <c r="C507" s="24"/>
      <c r="D507" s="24"/>
      <c r="E507" s="24"/>
      <c r="F507" s="24"/>
      <c r="G507" s="24"/>
      <c r="H507" s="24"/>
      <c r="I507" s="24"/>
      <c r="J507" s="24"/>
      <c r="K507" s="24"/>
      <c r="L507" s="24"/>
      <c r="M507" s="24"/>
      <c r="N507" s="24"/>
      <c r="O507" s="24"/>
      <c r="P507" s="118"/>
      <c r="Q507" s="118"/>
      <c r="R507" s="118"/>
      <c r="S507" s="118"/>
      <c r="T507" s="118"/>
      <c r="U507" s="118"/>
      <c r="V507" s="24"/>
      <c r="W507" s="118"/>
      <c r="X507" s="118"/>
      <c r="Y507" s="118"/>
      <c r="Z507" s="118"/>
      <c r="AA507" s="118"/>
      <c r="AB507" s="118"/>
      <c r="AC507" s="24"/>
      <c r="AD507" s="118"/>
      <c r="AE507" s="118"/>
      <c r="AF507" s="118"/>
      <c r="AG507" s="118"/>
      <c r="AH507" s="118"/>
      <c r="AI507" s="118"/>
      <c r="AJ507" s="24"/>
      <c r="AK507" s="118"/>
      <c r="AL507" s="118"/>
      <c r="AM507" s="118"/>
      <c r="AN507" s="118"/>
      <c r="AO507" s="118"/>
      <c r="AP507" s="118"/>
      <c r="AQ507" s="24"/>
      <c r="AR507" s="24"/>
    </row>
    <row r="508" spans="1:44" ht="15" customHeight="1" x14ac:dyDescent="0.25">
      <c r="A508" s="39"/>
      <c r="B508" s="24"/>
      <c r="C508" s="24"/>
      <c r="D508" s="24"/>
      <c r="E508" s="24"/>
      <c r="F508" s="24"/>
      <c r="G508" s="24"/>
      <c r="H508" s="24"/>
      <c r="I508" s="24"/>
      <c r="J508" s="24"/>
      <c r="K508" s="24"/>
      <c r="L508" s="24"/>
      <c r="M508" s="24"/>
      <c r="N508" s="24"/>
      <c r="O508" s="24"/>
      <c r="P508" s="118"/>
      <c r="Q508" s="118"/>
      <c r="R508" s="118"/>
      <c r="S508" s="118"/>
      <c r="T508" s="118"/>
      <c r="U508" s="118"/>
      <c r="V508" s="24"/>
      <c r="W508" s="118"/>
      <c r="X508" s="118"/>
      <c r="Y508" s="118"/>
      <c r="Z508" s="118"/>
      <c r="AA508" s="118"/>
      <c r="AB508" s="118"/>
      <c r="AC508" s="24"/>
      <c r="AD508" s="118"/>
      <c r="AE508" s="118"/>
      <c r="AF508" s="118"/>
      <c r="AG508" s="118"/>
      <c r="AH508" s="118"/>
      <c r="AI508" s="118"/>
      <c r="AJ508" s="24"/>
      <c r="AK508" s="118"/>
      <c r="AL508" s="118"/>
      <c r="AM508" s="118"/>
      <c r="AN508" s="118"/>
      <c r="AO508" s="118"/>
      <c r="AP508" s="118"/>
      <c r="AQ508" s="24"/>
      <c r="AR508" s="24"/>
    </row>
    <row r="509" spans="1:44" ht="15" customHeight="1" x14ac:dyDescent="0.25">
      <c r="A509" s="39"/>
      <c r="B509" s="24"/>
      <c r="C509" s="24"/>
      <c r="D509" s="24"/>
      <c r="E509" s="24"/>
      <c r="F509" s="24"/>
      <c r="G509" s="24"/>
      <c r="H509" s="24"/>
      <c r="I509" s="24"/>
      <c r="J509" s="24"/>
      <c r="K509" s="24"/>
      <c r="L509" s="24"/>
      <c r="M509" s="24"/>
      <c r="N509" s="24"/>
      <c r="O509" s="24"/>
      <c r="P509" s="118"/>
      <c r="Q509" s="118"/>
      <c r="R509" s="118"/>
      <c r="S509" s="118"/>
      <c r="T509" s="118"/>
      <c r="U509" s="118"/>
      <c r="V509" s="24"/>
      <c r="W509" s="118"/>
      <c r="X509" s="118"/>
      <c r="Y509" s="118"/>
      <c r="Z509" s="118"/>
      <c r="AA509" s="118"/>
      <c r="AB509" s="118"/>
      <c r="AC509" s="24"/>
      <c r="AD509" s="118"/>
      <c r="AE509" s="118"/>
      <c r="AF509" s="118"/>
      <c r="AG509" s="118"/>
      <c r="AH509" s="118"/>
      <c r="AI509" s="118"/>
      <c r="AJ509" s="24"/>
      <c r="AK509" s="118"/>
      <c r="AL509" s="118"/>
      <c r="AM509" s="118"/>
      <c r="AN509" s="118"/>
      <c r="AO509" s="118"/>
      <c r="AP509" s="118"/>
      <c r="AQ509" s="24"/>
      <c r="AR509" s="24"/>
    </row>
    <row r="510" spans="1:44" ht="15" customHeight="1" x14ac:dyDescent="0.25">
      <c r="A510" s="39"/>
      <c r="B510" s="24"/>
      <c r="C510" s="24"/>
      <c r="D510" s="24"/>
      <c r="E510" s="24"/>
      <c r="F510" s="24"/>
      <c r="G510" s="24"/>
      <c r="H510" s="24"/>
      <c r="I510" s="24"/>
      <c r="J510" s="24"/>
      <c r="K510" s="24"/>
      <c r="L510" s="24"/>
      <c r="M510" s="24"/>
      <c r="N510" s="24"/>
      <c r="O510" s="24"/>
      <c r="P510" s="118"/>
      <c r="Q510" s="118"/>
      <c r="R510" s="118"/>
      <c r="S510" s="118"/>
      <c r="T510" s="118"/>
      <c r="U510" s="118"/>
      <c r="V510" s="24"/>
      <c r="W510" s="118"/>
      <c r="X510" s="118"/>
      <c r="Y510" s="118"/>
      <c r="Z510" s="118"/>
      <c r="AA510" s="118"/>
      <c r="AB510" s="118"/>
      <c r="AC510" s="24"/>
      <c r="AD510" s="118"/>
      <c r="AE510" s="118"/>
      <c r="AF510" s="118"/>
      <c r="AG510" s="118"/>
      <c r="AH510" s="118"/>
      <c r="AI510" s="118"/>
      <c r="AJ510" s="24"/>
      <c r="AK510" s="118"/>
      <c r="AL510" s="118"/>
      <c r="AM510" s="118"/>
      <c r="AN510" s="118"/>
      <c r="AO510" s="118"/>
      <c r="AP510" s="118"/>
      <c r="AQ510" s="24"/>
      <c r="AR510" s="24"/>
    </row>
    <row r="511" spans="1:44" ht="2.25" customHeight="1" x14ac:dyDescent="0.25">
      <c r="A511" s="39"/>
      <c r="B511" s="24"/>
      <c r="C511" s="24"/>
      <c r="D511" s="24"/>
      <c r="E511" s="24"/>
      <c r="F511" s="24"/>
      <c r="G511" s="24"/>
      <c r="H511" s="24"/>
      <c r="I511" s="24"/>
      <c r="J511" s="24"/>
      <c r="K511" s="24"/>
      <c r="L511" s="24"/>
      <c r="M511" s="24"/>
      <c r="N511" s="24"/>
      <c r="O511" s="24"/>
      <c r="P511" s="24"/>
      <c r="Q511" s="24"/>
      <c r="R511" s="24"/>
      <c r="S511" s="24"/>
      <c r="T511" s="24"/>
      <c r="U511" s="24"/>
      <c r="V511" s="24"/>
      <c r="W511" s="24"/>
      <c r="X511" s="24"/>
      <c r="Y511" s="24"/>
      <c r="Z511" s="24"/>
      <c r="AA511" s="24"/>
      <c r="AB511" s="24"/>
      <c r="AC511" s="24"/>
      <c r="AD511" s="24"/>
      <c r="AE511" s="24"/>
      <c r="AF511" s="24"/>
      <c r="AG511" s="24"/>
      <c r="AH511" s="24"/>
      <c r="AI511" s="24"/>
      <c r="AJ511" s="24"/>
      <c r="AK511" s="24"/>
      <c r="AL511" s="24"/>
      <c r="AM511" s="24"/>
      <c r="AN511" s="24"/>
      <c r="AO511" s="24"/>
      <c r="AP511" s="24"/>
      <c r="AQ511" s="24"/>
      <c r="AR511" s="24"/>
    </row>
    <row r="512" spans="1:44" ht="15" customHeight="1" x14ac:dyDescent="0.25">
      <c r="A512" s="39"/>
      <c r="B512" s="79" t="s">
        <v>144</v>
      </c>
      <c r="C512" s="80"/>
      <c r="D512" s="80"/>
      <c r="E512" s="80"/>
      <c r="F512" s="80"/>
      <c r="G512" s="80"/>
      <c r="H512" s="80"/>
      <c r="I512" s="80"/>
      <c r="J512" s="80"/>
      <c r="K512" s="80"/>
      <c r="L512" s="80"/>
      <c r="M512" s="80"/>
      <c r="N512" s="80"/>
      <c r="O512" s="24"/>
      <c r="P512" s="81">
        <f>AK396</f>
        <v>0</v>
      </c>
      <c r="Q512" s="82"/>
      <c r="R512" s="82"/>
      <c r="S512" s="83"/>
      <c r="T512" s="84" t="s">
        <v>145</v>
      </c>
      <c r="U512" s="84"/>
      <c r="V512" s="24"/>
      <c r="W512" s="81">
        <f>Q425</f>
        <v>0</v>
      </c>
      <c r="X512" s="82"/>
      <c r="Y512" s="82"/>
      <c r="Z512" s="83"/>
      <c r="AA512" s="84" t="s">
        <v>145</v>
      </c>
      <c r="AB512" s="84"/>
      <c r="AC512" s="24"/>
      <c r="AD512" s="81">
        <f>SUM(P512,W512,)</f>
        <v>0</v>
      </c>
      <c r="AE512" s="82"/>
      <c r="AF512" s="82"/>
      <c r="AG512" s="83"/>
      <c r="AH512" s="84" t="s">
        <v>145</v>
      </c>
      <c r="AI512" s="84"/>
      <c r="AJ512" s="24"/>
      <c r="AK512" s="81">
        <f>Q351</f>
        <v>0</v>
      </c>
      <c r="AL512" s="82"/>
      <c r="AM512" s="82"/>
      <c r="AN512" s="83"/>
      <c r="AO512" s="84" t="s">
        <v>145</v>
      </c>
      <c r="AP512" s="84"/>
      <c r="AQ512" s="24"/>
      <c r="AR512" s="24"/>
    </row>
    <row r="513" spans="1:44" ht="2.25" customHeight="1" x14ac:dyDescent="0.25">
      <c r="A513" s="39"/>
      <c r="B513" s="24"/>
      <c r="C513" s="24"/>
      <c r="D513" s="24"/>
      <c r="E513" s="24"/>
      <c r="F513" s="24"/>
      <c r="G513" s="24"/>
      <c r="H513" s="24"/>
      <c r="I513" s="24"/>
      <c r="J513" s="24"/>
      <c r="K513" s="24"/>
      <c r="L513" s="24"/>
      <c r="M513" s="24"/>
      <c r="N513" s="28"/>
      <c r="O513" s="24"/>
      <c r="P513" s="24"/>
      <c r="Q513" s="24"/>
      <c r="R513" s="24"/>
      <c r="S513" s="24"/>
      <c r="T513" s="24"/>
      <c r="U513" s="24"/>
      <c r="V513" s="24"/>
      <c r="W513" s="24"/>
      <c r="X513" s="24"/>
      <c r="Y513" s="24"/>
      <c r="Z513" s="24"/>
      <c r="AA513" s="24"/>
      <c r="AB513" s="24"/>
      <c r="AC513" s="24"/>
      <c r="AD513" s="24"/>
      <c r="AE513" s="24"/>
      <c r="AF513" s="24"/>
      <c r="AG513" s="24"/>
      <c r="AH513" s="24"/>
      <c r="AI513" s="24"/>
      <c r="AJ513" s="24"/>
      <c r="AK513" s="24"/>
      <c r="AL513" s="24"/>
      <c r="AM513" s="24"/>
      <c r="AN513" s="24"/>
      <c r="AO513" s="24"/>
      <c r="AP513" s="24"/>
      <c r="AQ513" s="24"/>
      <c r="AR513" s="24"/>
    </row>
    <row r="514" spans="1:44" ht="15" customHeight="1" x14ac:dyDescent="0.25">
      <c r="A514" s="39"/>
      <c r="B514" s="79" t="s">
        <v>177</v>
      </c>
      <c r="C514" s="80"/>
      <c r="D514" s="80"/>
      <c r="E514" s="80"/>
      <c r="F514" s="80"/>
      <c r="G514" s="80"/>
      <c r="H514" s="80"/>
      <c r="I514" s="80"/>
      <c r="J514" s="80"/>
      <c r="K514" s="80"/>
      <c r="L514" s="80"/>
      <c r="M514" s="80"/>
      <c r="N514" s="80"/>
      <c r="O514" s="24"/>
      <c r="P514" s="81">
        <f>SUM(Q400,Q402,Q404,Q406,Q408,Q410)</f>
        <v>0</v>
      </c>
      <c r="Q514" s="82"/>
      <c r="R514" s="82"/>
      <c r="S514" s="83"/>
      <c r="T514" s="84" t="s">
        <v>145</v>
      </c>
      <c r="U514" s="84"/>
      <c r="V514" s="24"/>
      <c r="W514" s="81">
        <f>Q427</f>
        <v>0</v>
      </c>
      <c r="X514" s="82"/>
      <c r="Y514" s="82"/>
      <c r="Z514" s="83"/>
      <c r="AA514" s="84" t="s">
        <v>145</v>
      </c>
      <c r="AB514" s="84"/>
      <c r="AC514" s="24"/>
      <c r="AD514" s="81">
        <f>SUM(P514,W514)</f>
        <v>0</v>
      </c>
      <c r="AE514" s="82"/>
      <c r="AF514" s="82"/>
      <c r="AG514" s="83"/>
      <c r="AH514" s="84" t="s">
        <v>145</v>
      </c>
      <c r="AI514" s="84"/>
      <c r="AJ514" s="24"/>
      <c r="AK514" s="108"/>
      <c r="AL514" s="108"/>
      <c r="AM514" s="108"/>
      <c r="AN514" s="108"/>
      <c r="AO514" s="108"/>
      <c r="AP514" s="108"/>
      <c r="AQ514" s="24"/>
      <c r="AR514" s="24"/>
    </row>
    <row r="515" spans="1:44" ht="2.25" customHeight="1" x14ac:dyDescent="0.25">
      <c r="A515" s="39"/>
      <c r="B515" s="24"/>
      <c r="C515" s="24"/>
      <c r="D515" s="24"/>
      <c r="E515" s="24"/>
      <c r="F515" s="24"/>
      <c r="G515" s="24"/>
      <c r="H515" s="24"/>
      <c r="I515" s="24"/>
      <c r="J515" s="24"/>
      <c r="K515" s="24"/>
      <c r="L515" s="24"/>
      <c r="M515" s="24"/>
      <c r="N515" s="28"/>
      <c r="O515" s="24"/>
      <c r="P515" s="24"/>
      <c r="Q515" s="24"/>
      <c r="R515" s="24"/>
      <c r="S515" s="24"/>
      <c r="T515" s="24"/>
      <c r="U515" s="24"/>
      <c r="V515" s="24"/>
      <c r="W515" s="24"/>
      <c r="X515" s="24"/>
      <c r="Y515" s="24"/>
      <c r="Z515" s="24"/>
      <c r="AA515" s="24"/>
      <c r="AB515" s="24"/>
      <c r="AC515" s="24"/>
      <c r="AD515" s="24"/>
      <c r="AE515" s="24"/>
      <c r="AF515" s="24"/>
      <c r="AG515" s="24"/>
      <c r="AH515" s="24"/>
      <c r="AI515" s="24"/>
      <c r="AJ515" s="24"/>
      <c r="AK515" s="24"/>
      <c r="AL515" s="24"/>
      <c r="AM515" s="24"/>
      <c r="AN515" s="24"/>
      <c r="AO515" s="24"/>
      <c r="AP515" s="24"/>
      <c r="AQ515" s="24"/>
      <c r="AR515" s="24"/>
    </row>
    <row r="516" spans="1:44" ht="15" customHeight="1" x14ac:dyDescent="0.25">
      <c r="A516" s="39"/>
      <c r="B516" s="79" t="s">
        <v>147</v>
      </c>
      <c r="C516" s="80"/>
      <c r="D516" s="80"/>
      <c r="E516" s="80"/>
      <c r="F516" s="80"/>
      <c r="G516" s="80"/>
      <c r="H516" s="80"/>
      <c r="I516" s="80"/>
      <c r="J516" s="80"/>
      <c r="K516" s="80"/>
      <c r="L516" s="80"/>
      <c r="M516" s="80"/>
      <c r="N516" s="80"/>
      <c r="O516" s="24"/>
      <c r="P516" s="81">
        <f>Q414</f>
        <v>0</v>
      </c>
      <c r="Q516" s="82"/>
      <c r="R516" s="82"/>
      <c r="S516" s="83"/>
      <c r="T516" s="84" t="s">
        <v>145</v>
      </c>
      <c r="U516" s="84"/>
      <c r="V516" s="24"/>
      <c r="W516" s="81">
        <f>Q433</f>
        <v>0</v>
      </c>
      <c r="X516" s="82"/>
      <c r="Y516" s="82"/>
      <c r="Z516" s="83"/>
      <c r="AA516" s="84" t="s">
        <v>145</v>
      </c>
      <c r="AB516" s="84"/>
      <c r="AC516" s="24"/>
      <c r="AD516" s="81">
        <f>SUM(P516,W516)</f>
        <v>0</v>
      </c>
      <c r="AE516" s="82"/>
      <c r="AF516" s="82"/>
      <c r="AG516" s="83"/>
      <c r="AH516" s="84" t="s">
        <v>145</v>
      </c>
      <c r="AI516" s="84"/>
      <c r="AJ516" s="24"/>
      <c r="AK516" s="81">
        <f>Q355</f>
        <v>0</v>
      </c>
      <c r="AL516" s="82"/>
      <c r="AM516" s="82"/>
      <c r="AN516" s="83"/>
      <c r="AO516" s="84" t="s">
        <v>145</v>
      </c>
      <c r="AP516" s="84"/>
      <c r="AQ516" s="24"/>
      <c r="AR516" s="24"/>
    </row>
    <row r="517" spans="1:44" ht="2.25" customHeight="1" x14ac:dyDescent="0.25">
      <c r="A517" s="39"/>
      <c r="B517" s="24"/>
      <c r="C517" s="24"/>
      <c r="D517" s="24"/>
      <c r="E517" s="24"/>
      <c r="F517" s="24"/>
      <c r="G517" s="24"/>
      <c r="H517" s="24"/>
      <c r="I517" s="24"/>
      <c r="J517" s="24"/>
      <c r="K517" s="24"/>
      <c r="L517" s="24"/>
      <c r="M517" s="24"/>
      <c r="N517" s="28"/>
      <c r="O517" s="24"/>
      <c r="P517" s="24"/>
      <c r="Q517" s="24"/>
      <c r="R517" s="24"/>
      <c r="S517" s="24"/>
      <c r="T517" s="24"/>
      <c r="U517" s="24"/>
      <c r="V517" s="24"/>
      <c r="W517" s="24"/>
      <c r="X517" s="24"/>
      <c r="Y517" s="24"/>
      <c r="Z517" s="24"/>
      <c r="AA517" s="24"/>
      <c r="AB517" s="24"/>
      <c r="AC517" s="24"/>
      <c r="AD517" s="24"/>
      <c r="AE517" s="24"/>
      <c r="AF517" s="24"/>
      <c r="AG517" s="24"/>
      <c r="AH517" s="24"/>
      <c r="AI517" s="24"/>
      <c r="AJ517" s="24"/>
      <c r="AK517" s="24"/>
      <c r="AL517" s="24"/>
      <c r="AM517" s="24"/>
      <c r="AN517" s="24"/>
      <c r="AO517" s="24"/>
      <c r="AP517" s="24"/>
      <c r="AQ517" s="24"/>
      <c r="AR517" s="24"/>
    </row>
    <row r="518" spans="1:44" ht="15" customHeight="1" x14ac:dyDescent="0.25">
      <c r="A518" s="39"/>
      <c r="B518" s="79" t="s">
        <v>148</v>
      </c>
      <c r="C518" s="80"/>
      <c r="D518" s="80"/>
      <c r="E518" s="80"/>
      <c r="F518" s="80"/>
      <c r="G518" s="80"/>
      <c r="H518" s="80"/>
      <c r="I518" s="80"/>
      <c r="J518" s="80"/>
      <c r="K518" s="80"/>
      <c r="L518" s="80"/>
      <c r="M518" s="80"/>
      <c r="N518" s="80"/>
      <c r="O518" s="24"/>
      <c r="P518" s="81">
        <f>Q416</f>
        <v>0</v>
      </c>
      <c r="Q518" s="82"/>
      <c r="R518" s="82"/>
      <c r="S518" s="83"/>
      <c r="T518" s="84" t="s">
        <v>145</v>
      </c>
      <c r="U518" s="84"/>
      <c r="V518" s="24"/>
      <c r="W518" s="81">
        <f>Q435</f>
        <v>0</v>
      </c>
      <c r="X518" s="82"/>
      <c r="Y518" s="82"/>
      <c r="Z518" s="83"/>
      <c r="AA518" s="84" t="s">
        <v>145</v>
      </c>
      <c r="AB518" s="84"/>
      <c r="AC518" s="24"/>
      <c r="AD518" s="81">
        <f>SUM(P518,W518)</f>
        <v>0</v>
      </c>
      <c r="AE518" s="82"/>
      <c r="AF518" s="82"/>
      <c r="AG518" s="83"/>
      <c r="AH518" s="84" t="s">
        <v>145</v>
      </c>
      <c r="AI518" s="84"/>
      <c r="AJ518" s="24"/>
      <c r="AK518" s="81">
        <f>Q357</f>
        <v>0</v>
      </c>
      <c r="AL518" s="82"/>
      <c r="AM518" s="82"/>
      <c r="AN518" s="83"/>
      <c r="AO518" s="84" t="s">
        <v>145</v>
      </c>
      <c r="AP518" s="84"/>
      <c r="AQ518" s="24"/>
      <c r="AR518" s="24"/>
    </row>
    <row r="519" spans="1:44" ht="2.25" customHeight="1" x14ac:dyDescent="0.25">
      <c r="A519" s="39"/>
      <c r="B519" s="30"/>
      <c r="C519" s="31"/>
      <c r="D519" s="31"/>
      <c r="E519" s="31"/>
      <c r="F519" s="31"/>
      <c r="G519" s="31"/>
      <c r="H519" s="31"/>
      <c r="I519" s="31"/>
      <c r="J519" s="31"/>
      <c r="K519" s="31"/>
      <c r="L519" s="31"/>
      <c r="M519" s="31"/>
      <c r="N519" s="31"/>
      <c r="O519" s="24"/>
      <c r="P519" s="61"/>
      <c r="Q519" s="61"/>
      <c r="R519" s="61"/>
      <c r="S519" s="61"/>
      <c r="T519" s="24"/>
      <c r="U519" s="24"/>
      <c r="V519" s="24"/>
      <c r="W519" s="61"/>
      <c r="X519" s="61"/>
      <c r="Y519" s="61"/>
      <c r="Z519" s="61"/>
      <c r="AA519" s="24"/>
      <c r="AB519" s="24"/>
      <c r="AC519" s="24"/>
      <c r="AD519" s="61"/>
      <c r="AE519" s="61"/>
      <c r="AF519" s="61"/>
      <c r="AG519" s="61"/>
      <c r="AH519" s="24"/>
      <c r="AI519" s="24"/>
      <c r="AJ519" s="24"/>
      <c r="AK519" s="61"/>
      <c r="AL519" s="61"/>
      <c r="AM519" s="61"/>
      <c r="AN519" s="61"/>
      <c r="AO519" s="24"/>
      <c r="AP519" s="24"/>
      <c r="AQ519" s="24"/>
      <c r="AR519" s="24"/>
    </row>
    <row r="520" spans="1:44" ht="15" customHeight="1" x14ac:dyDescent="0.25">
      <c r="A520" s="79"/>
      <c r="B520" s="79"/>
      <c r="C520" s="79"/>
      <c r="D520" s="79"/>
      <c r="E520" s="79"/>
      <c r="F520" s="79"/>
      <c r="G520" s="79"/>
      <c r="H520" s="79"/>
      <c r="I520" s="79"/>
      <c r="J520" s="79"/>
      <c r="K520" s="79"/>
      <c r="L520" s="79"/>
      <c r="M520" s="79"/>
      <c r="N520" s="79"/>
      <c r="O520" s="79"/>
      <c r="P520" s="79"/>
      <c r="Q520" s="79"/>
      <c r="R520" s="79"/>
      <c r="S520" s="79"/>
      <c r="T520" s="79"/>
      <c r="U520" s="79"/>
      <c r="V520" s="79"/>
      <c r="W520" s="79"/>
      <c r="X520" s="79"/>
      <c r="Y520" s="79"/>
      <c r="Z520" s="79"/>
      <c r="AA520" s="79"/>
      <c r="AB520" s="79"/>
      <c r="AC520" s="79"/>
      <c r="AD520" s="79"/>
      <c r="AE520" s="79"/>
      <c r="AF520" s="79"/>
      <c r="AG520" s="79"/>
      <c r="AH520" s="79"/>
      <c r="AI520" s="79"/>
      <c r="AJ520" s="79"/>
      <c r="AK520" s="79"/>
      <c r="AL520" s="79"/>
      <c r="AM520" s="79"/>
      <c r="AN520" s="79"/>
      <c r="AO520" s="79"/>
      <c r="AP520" s="79"/>
      <c r="AQ520" s="24"/>
      <c r="AR520" s="24"/>
    </row>
    <row r="521" spans="1:44" ht="15" customHeight="1" x14ac:dyDescent="0.25">
      <c r="A521" s="39"/>
      <c r="B521" s="75" t="s">
        <v>205</v>
      </c>
      <c r="C521" s="75"/>
      <c r="D521" s="75"/>
      <c r="E521" s="75"/>
      <c r="F521" s="75"/>
      <c r="G521" s="75"/>
      <c r="H521" s="75"/>
      <c r="I521" s="75"/>
      <c r="J521" s="75"/>
      <c r="K521" s="75"/>
      <c r="L521" s="75"/>
      <c r="M521" s="75"/>
      <c r="N521" s="75"/>
      <c r="O521" s="75"/>
      <c r="P521" s="75"/>
      <c r="Q521" s="75"/>
      <c r="R521" s="75"/>
      <c r="S521" s="75"/>
      <c r="T521" s="75"/>
      <c r="U521" s="75"/>
      <c r="V521" s="75"/>
      <c r="W521" s="75"/>
      <c r="X521" s="75"/>
      <c r="Y521" s="75"/>
      <c r="Z521" s="75"/>
      <c r="AA521" s="75"/>
      <c r="AB521" s="75"/>
      <c r="AC521" s="75"/>
      <c r="AD521" s="75"/>
      <c r="AE521" s="75"/>
      <c r="AF521" s="75"/>
      <c r="AG521" s="75"/>
      <c r="AH521" s="75"/>
      <c r="AI521" s="75"/>
      <c r="AJ521" s="75"/>
      <c r="AK521" s="75"/>
      <c r="AL521" s="75"/>
      <c r="AM521" s="75"/>
      <c r="AN521" s="75"/>
      <c r="AO521" s="75"/>
      <c r="AP521" s="76"/>
      <c r="AQ521" s="24"/>
      <c r="AR521" s="24"/>
    </row>
    <row r="522" spans="1:44" ht="15" customHeight="1" x14ac:dyDescent="0.25">
      <c r="A522" s="39"/>
      <c r="B522" s="24"/>
      <c r="C522" s="24"/>
      <c r="D522" s="24"/>
      <c r="E522" s="24"/>
      <c r="F522" s="24"/>
      <c r="G522" s="24"/>
      <c r="H522" s="24"/>
      <c r="I522" s="24"/>
      <c r="J522" s="24"/>
      <c r="K522" s="24"/>
      <c r="L522" s="24"/>
      <c r="M522" s="24"/>
      <c r="N522" s="24"/>
      <c r="O522" s="24"/>
      <c r="P522" s="24"/>
      <c r="Q522" s="24"/>
      <c r="R522" s="24"/>
      <c r="S522" s="24"/>
      <c r="T522" s="24"/>
      <c r="U522" s="24"/>
      <c r="V522" s="24"/>
      <c r="W522" s="24"/>
      <c r="X522" s="24"/>
      <c r="Y522" s="24"/>
      <c r="Z522" s="24"/>
      <c r="AA522" s="24"/>
      <c r="AB522" s="24"/>
      <c r="AC522" s="24"/>
      <c r="AD522" s="24"/>
      <c r="AE522" s="24"/>
      <c r="AF522" s="24"/>
      <c r="AG522" s="24"/>
      <c r="AH522" s="24"/>
      <c r="AI522" s="24"/>
      <c r="AJ522" s="24"/>
      <c r="AK522" s="24"/>
      <c r="AL522" s="24"/>
      <c r="AM522" s="24"/>
      <c r="AN522" s="24"/>
      <c r="AO522" s="24"/>
      <c r="AP522" s="24"/>
      <c r="AQ522" s="24"/>
      <c r="AR522" s="24"/>
    </row>
    <row r="523" spans="1:44" ht="15" customHeight="1" x14ac:dyDescent="0.25">
      <c r="A523" s="39">
        <v>51</v>
      </c>
      <c r="B523" s="85" t="s">
        <v>206</v>
      </c>
      <c r="C523" s="85"/>
      <c r="D523" s="85"/>
      <c r="E523" s="85"/>
      <c r="F523" s="85"/>
      <c r="G523" s="85"/>
      <c r="H523" s="85"/>
      <c r="I523" s="85"/>
      <c r="J523" s="85"/>
      <c r="K523" s="85"/>
      <c r="L523" s="85"/>
      <c r="M523" s="85"/>
      <c r="N523" s="85"/>
      <c r="O523" s="85"/>
      <c r="P523" s="85"/>
      <c r="Q523" s="85"/>
      <c r="R523" s="85"/>
      <c r="S523" s="85"/>
      <c r="T523" s="85"/>
      <c r="U523" s="85"/>
      <c r="V523" s="85"/>
      <c r="W523" s="85"/>
      <c r="X523" s="85"/>
      <c r="Y523" s="85"/>
      <c r="Z523" s="85"/>
      <c r="AA523" s="85"/>
      <c r="AB523" s="85"/>
      <c r="AC523" s="85"/>
      <c r="AD523" s="85"/>
      <c r="AE523" s="85"/>
      <c r="AF523" s="85"/>
      <c r="AG523" s="85"/>
      <c r="AH523" s="85"/>
      <c r="AI523" s="85"/>
      <c r="AJ523" s="85"/>
      <c r="AK523" s="85"/>
      <c r="AL523" s="85"/>
      <c r="AM523" s="85"/>
      <c r="AN523" s="85"/>
      <c r="AO523" s="85"/>
      <c r="AP523" s="85"/>
      <c r="AQ523" s="24"/>
      <c r="AR523" s="24"/>
    </row>
    <row r="524" spans="1:44" ht="15" customHeight="1" x14ac:dyDescent="0.25">
      <c r="A524" s="39"/>
      <c r="B524" s="24"/>
      <c r="C524" s="24"/>
      <c r="D524" s="24"/>
      <c r="E524" s="24"/>
      <c r="F524" s="24"/>
      <c r="G524" s="24"/>
      <c r="H524" s="24"/>
      <c r="I524" s="24"/>
      <c r="J524" s="24"/>
      <c r="K524" s="24"/>
      <c r="L524" s="24"/>
      <c r="M524" s="24"/>
      <c r="N524" s="24"/>
      <c r="O524" s="24"/>
      <c r="P524" s="24"/>
      <c r="Q524" s="24"/>
      <c r="R524" s="24"/>
      <c r="S524" s="24"/>
      <c r="T524" s="24"/>
      <c r="U524" s="24"/>
      <c r="V524" s="24"/>
      <c r="W524" s="24"/>
      <c r="X524" s="24"/>
      <c r="Y524" s="24"/>
      <c r="Z524" s="24"/>
      <c r="AA524" s="24"/>
      <c r="AB524" s="24"/>
      <c r="AC524" s="24"/>
      <c r="AD524" s="24"/>
      <c r="AE524" s="24"/>
      <c r="AF524" s="24"/>
      <c r="AG524" s="24"/>
      <c r="AH524" s="24"/>
      <c r="AI524" s="24"/>
      <c r="AJ524" s="24"/>
      <c r="AK524" s="24"/>
      <c r="AL524" s="24"/>
      <c r="AM524" s="24"/>
      <c r="AN524" s="24"/>
      <c r="AO524" s="24"/>
      <c r="AP524" s="24"/>
      <c r="AQ524" s="24"/>
      <c r="AR524" s="24"/>
    </row>
    <row r="525" spans="1:44" ht="15" customHeight="1" x14ac:dyDescent="0.25">
      <c r="A525" s="39">
        <v>52</v>
      </c>
      <c r="B525" s="77" t="s">
        <v>207</v>
      </c>
      <c r="C525" s="80"/>
      <c r="D525" s="80"/>
      <c r="E525" s="80"/>
      <c r="F525" s="80"/>
      <c r="G525" s="80"/>
      <c r="H525" s="80"/>
      <c r="I525" s="80"/>
      <c r="J525" s="80"/>
      <c r="K525" s="80"/>
      <c r="L525" s="80"/>
      <c r="M525" s="80"/>
      <c r="N525" s="80"/>
      <c r="O525" s="80"/>
      <c r="P525" s="80"/>
      <c r="Q525" s="80"/>
      <c r="R525" s="80"/>
      <c r="S525" s="80"/>
      <c r="T525" s="80"/>
      <c r="U525" s="80"/>
      <c r="V525" s="80"/>
      <c r="W525" s="80"/>
      <c r="X525" s="80"/>
      <c r="Y525" s="80"/>
      <c r="Z525" s="80"/>
      <c r="AA525" s="80"/>
      <c r="AB525" s="80"/>
      <c r="AC525" s="80"/>
      <c r="AD525" s="80"/>
      <c r="AE525" s="80"/>
      <c r="AF525" s="80"/>
      <c r="AG525" s="80"/>
      <c r="AH525" s="80"/>
      <c r="AI525" s="80"/>
      <c r="AJ525" s="80"/>
      <c r="AK525" s="80"/>
      <c r="AL525" s="80"/>
      <c r="AM525" s="80"/>
      <c r="AN525" s="80"/>
      <c r="AO525" s="80"/>
      <c r="AP525" s="80"/>
      <c r="AQ525" s="24"/>
      <c r="AR525" s="24"/>
    </row>
    <row r="526" spans="1:44" ht="2.25" customHeight="1" x14ac:dyDescent="0.25">
      <c r="A526" s="39"/>
      <c r="B526" s="24"/>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c r="AA526" s="24"/>
      <c r="AB526" s="24"/>
      <c r="AC526" s="24"/>
      <c r="AD526" s="24"/>
      <c r="AE526" s="24"/>
      <c r="AF526" s="24"/>
      <c r="AG526" s="24"/>
      <c r="AH526" s="24"/>
      <c r="AI526" s="24"/>
      <c r="AJ526" s="24"/>
      <c r="AK526" s="24"/>
      <c r="AL526" s="24"/>
      <c r="AM526" s="24"/>
      <c r="AN526" s="24"/>
      <c r="AO526" s="24"/>
      <c r="AP526" s="24"/>
      <c r="AQ526" s="24"/>
      <c r="AR526" s="24"/>
    </row>
    <row r="527" spans="1:44" ht="27.75" customHeight="1" x14ac:dyDescent="0.25">
      <c r="A527" s="39"/>
      <c r="B527" s="87" t="s">
        <v>208</v>
      </c>
      <c r="C527" s="87"/>
      <c r="D527" s="87"/>
      <c r="E527" s="87"/>
      <c r="F527" s="87"/>
      <c r="G527" s="87"/>
      <c r="H527" s="87"/>
      <c r="I527" s="87"/>
      <c r="J527" s="87"/>
      <c r="K527" s="87"/>
      <c r="L527" s="87"/>
      <c r="M527" s="87"/>
      <c r="N527" s="87"/>
      <c r="O527" s="87"/>
      <c r="P527" s="87"/>
      <c r="Q527" s="87"/>
      <c r="R527" s="87"/>
      <c r="S527" s="87"/>
      <c r="T527" s="87"/>
      <c r="U527" s="87"/>
      <c r="V527" s="87"/>
      <c r="W527" s="87"/>
      <c r="X527" s="87"/>
      <c r="Y527" s="87"/>
      <c r="Z527" s="87"/>
      <c r="AA527" s="87"/>
      <c r="AB527" s="87"/>
      <c r="AC527" s="87"/>
      <c r="AD527" s="87"/>
      <c r="AE527" s="87"/>
      <c r="AF527" s="87"/>
      <c r="AG527" s="87"/>
      <c r="AH527" s="87"/>
      <c r="AI527" s="87"/>
      <c r="AJ527" s="87"/>
      <c r="AK527" s="87"/>
      <c r="AL527" s="87"/>
      <c r="AM527" s="87"/>
      <c r="AN527" s="87"/>
      <c r="AO527" s="87"/>
      <c r="AP527" s="87"/>
      <c r="AQ527" s="24"/>
      <c r="AR527" s="24"/>
    </row>
    <row r="528" spans="1:44" ht="2.25" customHeight="1" x14ac:dyDescent="0.25">
      <c r="A528" s="39"/>
      <c r="B528" s="24"/>
      <c r="C528" s="24"/>
      <c r="D528" s="24"/>
      <c r="E528" s="24"/>
      <c r="F528" s="24"/>
      <c r="G528" s="24"/>
      <c r="H528" s="24"/>
      <c r="I528" s="24"/>
      <c r="J528" s="24"/>
      <c r="K528" s="24"/>
      <c r="L528" s="24"/>
      <c r="M528" s="24"/>
      <c r="N528" s="24"/>
      <c r="O528" s="24"/>
      <c r="P528" s="24"/>
      <c r="Q528" s="24"/>
      <c r="R528" s="24"/>
      <c r="S528" s="24"/>
      <c r="T528" s="24"/>
      <c r="U528" s="24"/>
      <c r="V528" s="24"/>
      <c r="W528" s="24"/>
      <c r="X528" s="24"/>
      <c r="Y528" s="24"/>
      <c r="Z528" s="24"/>
      <c r="AA528" s="24"/>
      <c r="AB528" s="24"/>
      <c r="AC528" s="24"/>
      <c r="AD528" s="24"/>
      <c r="AE528" s="24"/>
      <c r="AF528" s="24"/>
      <c r="AG528" s="24"/>
      <c r="AH528" s="24"/>
      <c r="AI528" s="24"/>
      <c r="AJ528" s="24"/>
      <c r="AK528" s="24"/>
      <c r="AL528" s="24"/>
      <c r="AM528" s="24"/>
      <c r="AN528" s="24"/>
      <c r="AO528" s="24"/>
      <c r="AP528" s="24"/>
      <c r="AQ528" s="24"/>
      <c r="AR528" s="24"/>
    </row>
    <row r="529" spans="1:44" ht="15" customHeight="1" x14ac:dyDescent="0.25">
      <c r="A529" s="62"/>
      <c r="B529" s="40"/>
      <c r="C529" s="86" t="s">
        <v>209</v>
      </c>
      <c r="D529" s="86"/>
      <c r="E529" s="86"/>
      <c r="F529" s="86"/>
      <c r="G529" s="86"/>
      <c r="H529" s="86"/>
      <c r="I529" s="86"/>
      <c r="J529" s="86"/>
      <c r="K529" s="86"/>
      <c r="L529" s="86"/>
      <c r="M529" s="86"/>
      <c r="N529" s="86"/>
      <c r="O529" s="86"/>
      <c r="P529" s="86"/>
      <c r="Q529" s="86"/>
      <c r="R529" s="86"/>
      <c r="S529" s="86"/>
      <c r="T529" s="86"/>
      <c r="U529" s="86"/>
      <c r="V529" s="86"/>
      <c r="W529" s="86"/>
      <c r="X529" s="86"/>
      <c r="Y529" s="86"/>
      <c r="Z529" s="86"/>
      <c r="AA529" s="86"/>
      <c r="AB529" s="86"/>
      <c r="AC529" s="86"/>
      <c r="AD529" s="86"/>
      <c r="AE529" s="86"/>
      <c r="AF529" s="86"/>
      <c r="AG529" s="86"/>
      <c r="AH529" s="86"/>
      <c r="AI529" s="86"/>
      <c r="AJ529" s="86"/>
      <c r="AK529" s="86"/>
      <c r="AL529" s="86"/>
      <c r="AM529" s="86"/>
      <c r="AN529" s="86"/>
      <c r="AO529" s="86"/>
      <c r="AP529" s="86"/>
      <c r="AQ529" s="24"/>
      <c r="AR529" s="24"/>
    </row>
    <row r="530" spans="1:44" ht="2.25" customHeight="1" x14ac:dyDescent="0.25">
      <c r="A530" s="62"/>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c r="AA530" s="40"/>
      <c r="AB530" s="40"/>
      <c r="AC530" s="40"/>
      <c r="AD530" s="40"/>
      <c r="AE530" s="40"/>
      <c r="AF530" s="40"/>
      <c r="AG530" s="40"/>
      <c r="AH530" s="40"/>
      <c r="AI530" s="40"/>
      <c r="AJ530" s="40"/>
      <c r="AK530" s="40"/>
      <c r="AL530" s="40"/>
      <c r="AM530" s="40"/>
      <c r="AN530" s="40"/>
      <c r="AO530" s="40"/>
      <c r="AP530" s="40"/>
      <c r="AQ530" s="24"/>
      <c r="AR530" s="24"/>
    </row>
    <row r="531" spans="1:44" ht="15" customHeight="1" x14ac:dyDescent="0.25">
      <c r="A531" s="62"/>
      <c r="B531" s="40"/>
      <c r="C531" s="86" t="s">
        <v>210</v>
      </c>
      <c r="D531" s="86"/>
      <c r="E531" s="86"/>
      <c r="F531" s="86"/>
      <c r="G531" s="86"/>
      <c r="H531" s="86"/>
      <c r="I531" s="86"/>
      <c r="J531" s="86"/>
      <c r="K531" s="86"/>
      <c r="L531" s="86"/>
      <c r="M531" s="86"/>
      <c r="N531" s="86"/>
      <c r="O531" s="86"/>
      <c r="P531" s="86"/>
      <c r="Q531" s="86"/>
      <c r="R531" s="86"/>
      <c r="S531" s="86"/>
      <c r="T531" s="86"/>
      <c r="U531" s="86"/>
      <c r="V531" s="86"/>
      <c r="W531" s="86"/>
      <c r="X531" s="86"/>
      <c r="Y531" s="86"/>
      <c r="Z531" s="86"/>
      <c r="AA531" s="86"/>
      <c r="AB531" s="86"/>
      <c r="AC531" s="86"/>
      <c r="AD531" s="86"/>
      <c r="AE531" s="86"/>
      <c r="AF531" s="86"/>
      <c r="AG531" s="86"/>
      <c r="AH531" s="86"/>
      <c r="AI531" s="86"/>
      <c r="AJ531" s="86"/>
      <c r="AK531" s="86"/>
      <c r="AL531" s="86"/>
      <c r="AM531" s="86"/>
      <c r="AN531" s="86"/>
      <c r="AO531" s="86"/>
      <c r="AP531" s="86"/>
      <c r="AQ531" s="24"/>
      <c r="AR531" s="24"/>
    </row>
    <row r="532" spans="1:44" ht="15" hidden="1" customHeight="1" x14ac:dyDescent="0.25">
      <c r="A532" s="62"/>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c r="AA532" s="40"/>
      <c r="AB532" s="40"/>
      <c r="AC532" s="40"/>
      <c r="AD532" s="40"/>
      <c r="AE532" s="40"/>
      <c r="AF532" s="40"/>
      <c r="AG532" s="40"/>
      <c r="AH532" s="40"/>
      <c r="AI532" s="40"/>
      <c r="AJ532" s="40"/>
      <c r="AK532" s="40"/>
      <c r="AL532" s="40"/>
      <c r="AM532" s="40"/>
      <c r="AN532" s="40"/>
      <c r="AO532" s="40"/>
      <c r="AP532" s="40"/>
      <c r="AQ532" s="24"/>
      <c r="AR532" s="24"/>
    </row>
    <row r="533" spans="1:44" ht="15" customHeight="1" x14ac:dyDescent="0.25">
      <c r="A533" s="62"/>
      <c r="B533" s="40"/>
      <c r="C533" s="86" t="s">
        <v>211</v>
      </c>
      <c r="D533" s="86"/>
      <c r="E533" s="86"/>
      <c r="F533" s="86"/>
      <c r="G533" s="86"/>
      <c r="H533" s="86"/>
      <c r="I533" s="86"/>
      <c r="J533" s="86"/>
      <c r="K533" s="86"/>
      <c r="L533" s="86"/>
      <c r="M533" s="86"/>
      <c r="N533" s="86"/>
      <c r="O533" s="86"/>
      <c r="P533" s="86"/>
      <c r="Q533" s="86"/>
      <c r="R533" s="86"/>
      <c r="S533" s="86"/>
      <c r="T533" s="86"/>
      <c r="U533" s="86"/>
      <c r="V533" s="86"/>
      <c r="W533" s="86"/>
      <c r="X533" s="86"/>
      <c r="Y533" s="86"/>
      <c r="Z533" s="86"/>
      <c r="AA533" s="86"/>
      <c r="AB533" s="86"/>
      <c r="AC533" s="86"/>
      <c r="AD533" s="86"/>
      <c r="AE533" s="86"/>
      <c r="AF533" s="86"/>
      <c r="AG533" s="86"/>
      <c r="AH533" s="86"/>
      <c r="AI533" s="86"/>
      <c r="AJ533" s="86"/>
      <c r="AK533" s="86"/>
      <c r="AL533" s="86"/>
      <c r="AM533" s="86"/>
      <c r="AN533" s="86"/>
      <c r="AO533" s="86"/>
      <c r="AP533" s="86"/>
      <c r="AQ533" s="24"/>
      <c r="AR533" s="24"/>
    </row>
    <row r="534" spans="1:44" ht="2.25" customHeight="1" x14ac:dyDescent="0.25">
      <c r="A534" s="62"/>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c r="AA534" s="40"/>
      <c r="AB534" s="40"/>
      <c r="AC534" s="40"/>
      <c r="AD534" s="40"/>
      <c r="AE534" s="40"/>
      <c r="AF534" s="40"/>
      <c r="AG534" s="40"/>
      <c r="AH534" s="40"/>
      <c r="AI534" s="40"/>
      <c r="AJ534" s="40"/>
      <c r="AK534" s="40"/>
      <c r="AL534" s="40"/>
      <c r="AM534" s="40"/>
      <c r="AN534" s="40"/>
      <c r="AO534" s="40"/>
      <c r="AP534" s="40"/>
      <c r="AQ534" s="24"/>
      <c r="AR534" s="24"/>
    </row>
    <row r="535" spans="1:44" ht="15" customHeight="1" x14ac:dyDescent="0.25">
      <c r="A535" s="62"/>
      <c r="B535" s="40"/>
      <c r="C535" s="86" t="s">
        <v>212</v>
      </c>
      <c r="D535" s="86"/>
      <c r="E535" s="86"/>
      <c r="F535" s="86"/>
      <c r="G535" s="86"/>
      <c r="H535" s="86"/>
      <c r="I535" s="86"/>
      <c r="J535" s="86"/>
      <c r="K535" s="86"/>
      <c r="L535" s="86"/>
      <c r="M535" s="86"/>
      <c r="N535" s="86"/>
      <c r="O535" s="86"/>
      <c r="P535" s="86"/>
      <c r="Q535" s="86"/>
      <c r="R535" s="86"/>
      <c r="S535" s="86"/>
      <c r="T535" s="86"/>
      <c r="U535" s="86"/>
      <c r="V535" s="86"/>
      <c r="W535" s="86"/>
      <c r="X535" s="86"/>
      <c r="Y535" s="86"/>
      <c r="Z535" s="86"/>
      <c r="AA535" s="86"/>
      <c r="AB535" s="86"/>
      <c r="AC535" s="86"/>
      <c r="AD535" s="86"/>
      <c r="AE535" s="86"/>
      <c r="AF535" s="86"/>
      <c r="AG535" s="86"/>
      <c r="AH535" s="86"/>
      <c r="AI535" s="86"/>
      <c r="AJ535" s="86"/>
      <c r="AK535" s="86"/>
      <c r="AL535" s="86"/>
      <c r="AM535" s="86"/>
      <c r="AN535" s="86"/>
      <c r="AO535" s="86"/>
      <c r="AP535" s="86"/>
      <c r="AQ535" s="24"/>
      <c r="AR535" s="24"/>
    </row>
    <row r="536" spans="1:44" ht="2.25" customHeight="1" x14ac:dyDescent="0.25">
      <c r="A536" s="62"/>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c r="AA536" s="40"/>
      <c r="AB536" s="40"/>
      <c r="AC536" s="40"/>
      <c r="AD536" s="40"/>
      <c r="AE536" s="40"/>
      <c r="AF536" s="40"/>
      <c r="AG536" s="40"/>
      <c r="AH536" s="40"/>
      <c r="AI536" s="40"/>
      <c r="AJ536" s="40"/>
      <c r="AK536" s="40"/>
      <c r="AL536" s="40"/>
      <c r="AM536" s="40"/>
      <c r="AN536" s="40"/>
      <c r="AO536" s="40"/>
      <c r="AP536" s="40"/>
      <c r="AQ536" s="24"/>
      <c r="AR536" s="24"/>
    </row>
    <row r="537" spans="1:44" ht="15" customHeight="1" x14ac:dyDescent="0.25">
      <c r="A537" s="62"/>
      <c r="B537" s="40"/>
      <c r="C537" s="74" t="s">
        <v>213</v>
      </c>
      <c r="D537" s="74"/>
      <c r="E537" s="74"/>
      <c r="F537" s="74"/>
      <c r="G537" s="74"/>
      <c r="H537" s="74"/>
      <c r="I537" s="74"/>
      <c r="J537" s="74"/>
      <c r="K537" s="74"/>
      <c r="L537" s="74"/>
      <c r="M537" s="74"/>
      <c r="N537" s="74"/>
      <c r="O537" s="74"/>
      <c r="P537" s="74"/>
      <c r="Q537" s="74"/>
      <c r="R537" s="74"/>
      <c r="S537" s="74"/>
      <c r="T537" s="74"/>
      <c r="U537" s="74"/>
      <c r="V537" s="74"/>
      <c r="W537" s="74"/>
      <c r="X537" s="74"/>
      <c r="Y537" s="74"/>
      <c r="Z537" s="74"/>
      <c r="AA537" s="74"/>
      <c r="AB537" s="74"/>
      <c r="AC537" s="74"/>
      <c r="AD537" s="74"/>
      <c r="AE537" s="74"/>
      <c r="AF537" s="74"/>
      <c r="AG537" s="74"/>
      <c r="AH537" s="74"/>
      <c r="AI537" s="74"/>
      <c r="AJ537" s="74"/>
      <c r="AK537" s="74"/>
      <c r="AL537" s="74"/>
      <c r="AM537" s="74"/>
      <c r="AN537" s="74"/>
      <c r="AO537" s="74"/>
      <c r="AP537" s="74"/>
      <c r="AQ537" s="24"/>
      <c r="AR537" s="24"/>
    </row>
    <row r="538" spans="1:44" ht="2.25" customHeight="1" x14ac:dyDescent="0.25">
      <c r="A538" s="62"/>
      <c r="B538" s="40"/>
      <c r="C538" s="72"/>
      <c r="D538" s="72"/>
      <c r="E538" s="72"/>
      <c r="F538" s="72"/>
      <c r="G538" s="72"/>
      <c r="H538" s="72"/>
      <c r="I538" s="72"/>
      <c r="J538" s="72"/>
      <c r="K538" s="72"/>
      <c r="L538" s="72"/>
      <c r="M538" s="72"/>
      <c r="N538" s="72"/>
      <c r="O538" s="72"/>
      <c r="P538" s="72"/>
      <c r="Q538" s="72"/>
      <c r="R538" s="72"/>
      <c r="S538" s="72"/>
      <c r="T538" s="72"/>
      <c r="U538" s="72"/>
      <c r="V538" s="72"/>
      <c r="W538" s="72"/>
      <c r="X538" s="72"/>
      <c r="Y538" s="72"/>
      <c r="Z538" s="72"/>
      <c r="AA538" s="72"/>
      <c r="AB538" s="72"/>
      <c r="AC538" s="72"/>
      <c r="AD538" s="72"/>
      <c r="AE538" s="72"/>
      <c r="AF538" s="72"/>
      <c r="AG538" s="72"/>
      <c r="AH538" s="72"/>
      <c r="AI538" s="72"/>
      <c r="AJ538" s="72"/>
      <c r="AK538" s="72"/>
      <c r="AL538" s="72"/>
      <c r="AM538" s="72"/>
      <c r="AN538" s="72"/>
      <c r="AO538" s="72"/>
      <c r="AP538" s="72"/>
      <c r="AQ538" s="24"/>
      <c r="AR538" s="24"/>
    </row>
    <row r="539" spans="1:44" ht="15" customHeight="1" x14ac:dyDescent="0.25">
      <c r="A539" s="62"/>
      <c r="B539" s="40"/>
      <c r="C539" s="74" t="s">
        <v>214</v>
      </c>
      <c r="D539" s="74"/>
      <c r="E539" s="74"/>
      <c r="F539" s="74"/>
      <c r="G539" s="74"/>
      <c r="H539" s="74"/>
      <c r="I539" s="74"/>
      <c r="J539" s="74"/>
      <c r="K539" s="74"/>
      <c r="L539" s="74"/>
      <c r="M539" s="74"/>
      <c r="N539" s="74"/>
      <c r="O539" s="74"/>
      <c r="P539" s="74"/>
      <c r="Q539" s="74"/>
      <c r="R539" s="74"/>
      <c r="S539" s="74"/>
      <c r="T539" s="74"/>
      <c r="U539" s="74"/>
      <c r="V539" s="74"/>
      <c r="W539" s="74"/>
      <c r="X539" s="74"/>
      <c r="Y539" s="74"/>
      <c r="Z539" s="74"/>
      <c r="AA539" s="74"/>
      <c r="AB539" s="74"/>
      <c r="AC539" s="74"/>
      <c r="AD539" s="74"/>
      <c r="AE539" s="74"/>
      <c r="AF539" s="74"/>
      <c r="AG539" s="74"/>
      <c r="AH539" s="74"/>
      <c r="AI539" s="74"/>
      <c r="AJ539" s="74"/>
      <c r="AK539" s="74"/>
      <c r="AL539" s="74"/>
      <c r="AM539" s="74"/>
      <c r="AN539" s="74"/>
      <c r="AO539" s="74"/>
      <c r="AP539" s="74"/>
      <c r="AQ539" s="24"/>
      <c r="AR539" s="24"/>
    </row>
    <row r="540" spans="1:44" ht="15" customHeight="1" x14ac:dyDescent="0.25">
      <c r="A540" s="39"/>
      <c r="B540" s="24"/>
      <c r="C540" s="24"/>
      <c r="D540" s="24"/>
      <c r="E540" s="24"/>
      <c r="F540" s="24"/>
      <c r="G540" s="24"/>
      <c r="H540" s="24"/>
      <c r="I540" s="24"/>
      <c r="J540" s="24"/>
      <c r="K540" s="24"/>
      <c r="L540" s="24"/>
      <c r="M540" s="24"/>
      <c r="N540" s="24"/>
      <c r="O540" s="24"/>
      <c r="P540" s="24"/>
      <c r="Q540" s="24"/>
      <c r="R540" s="24"/>
      <c r="S540" s="24"/>
      <c r="T540" s="24"/>
      <c r="U540" s="24"/>
      <c r="V540" s="24"/>
      <c r="W540" s="24"/>
      <c r="X540" s="24"/>
      <c r="Y540" s="24"/>
      <c r="Z540" s="24"/>
      <c r="AA540" s="24"/>
      <c r="AB540" s="24"/>
      <c r="AC540" s="24"/>
      <c r="AD540" s="24"/>
      <c r="AE540" s="24"/>
      <c r="AF540" s="24"/>
      <c r="AG540" s="24"/>
      <c r="AH540" s="24"/>
      <c r="AI540" s="24"/>
      <c r="AJ540" s="24"/>
      <c r="AK540" s="24"/>
      <c r="AL540" s="24"/>
      <c r="AM540" s="24"/>
      <c r="AN540" s="24"/>
      <c r="AO540" s="24"/>
      <c r="AP540" s="24"/>
      <c r="AQ540" s="24"/>
      <c r="AR540" s="24"/>
    </row>
    <row r="541" spans="1:44" ht="15" customHeight="1" x14ac:dyDescent="0.25">
      <c r="A541" s="37"/>
      <c r="B541" s="75" t="s">
        <v>215</v>
      </c>
      <c r="C541" s="75"/>
      <c r="D541" s="75"/>
      <c r="E541" s="75"/>
      <c r="F541" s="75"/>
      <c r="G541" s="75"/>
      <c r="H541" s="75"/>
      <c r="I541" s="75"/>
      <c r="J541" s="75"/>
      <c r="K541" s="75"/>
      <c r="L541" s="75"/>
      <c r="M541" s="75"/>
      <c r="N541" s="75"/>
      <c r="O541" s="75"/>
      <c r="P541" s="75"/>
      <c r="Q541" s="75"/>
      <c r="R541" s="75"/>
      <c r="S541" s="75"/>
      <c r="T541" s="75"/>
      <c r="U541" s="75"/>
      <c r="V541" s="75"/>
      <c r="W541" s="75"/>
      <c r="X541" s="75"/>
      <c r="Y541" s="75"/>
      <c r="Z541" s="75"/>
      <c r="AA541" s="75"/>
      <c r="AB541" s="75"/>
      <c r="AC541" s="75"/>
      <c r="AD541" s="75"/>
      <c r="AE541" s="75"/>
      <c r="AF541" s="75"/>
      <c r="AG541" s="75"/>
      <c r="AH541" s="75"/>
      <c r="AI541" s="75"/>
      <c r="AJ541" s="75"/>
      <c r="AK541" s="75"/>
      <c r="AL541" s="75"/>
      <c r="AM541" s="75"/>
      <c r="AN541" s="75"/>
      <c r="AO541" s="75"/>
      <c r="AP541" s="76"/>
      <c r="AQ541" s="24"/>
      <c r="AR541" s="24"/>
    </row>
    <row r="542" spans="1:44" ht="15" customHeight="1" x14ac:dyDescent="0.25">
      <c r="A542" s="37"/>
      <c r="B542" s="24"/>
      <c r="C542" s="24"/>
      <c r="D542" s="24"/>
      <c r="E542" s="24"/>
      <c r="F542" s="24"/>
      <c r="G542" s="24"/>
      <c r="H542" s="24"/>
      <c r="I542" s="24"/>
      <c r="J542" s="24"/>
      <c r="K542" s="24"/>
      <c r="L542" s="24"/>
      <c r="M542" s="24"/>
      <c r="N542" s="24"/>
      <c r="O542" s="24"/>
      <c r="P542" s="24"/>
      <c r="Q542" s="24"/>
      <c r="R542" s="24"/>
      <c r="S542" s="24"/>
      <c r="T542" s="24"/>
      <c r="U542" s="24"/>
      <c r="V542" s="24"/>
      <c r="W542" s="24"/>
      <c r="X542" s="24"/>
      <c r="Y542" s="24"/>
      <c r="Z542" s="24"/>
      <c r="AA542" s="24"/>
      <c r="AB542" s="24"/>
      <c r="AC542" s="24"/>
      <c r="AD542" s="24"/>
      <c r="AE542" s="24"/>
      <c r="AF542" s="24"/>
      <c r="AG542" s="24"/>
      <c r="AH542" s="24"/>
      <c r="AI542" s="24"/>
      <c r="AJ542" s="24"/>
      <c r="AK542" s="24"/>
      <c r="AL542" s="24"/>
      <c r="AM542" s="24"/>
      <c r="AN542" s="24"/>
      <c r="AO542" s="24"/>
      <c r="AP542" s="24"/>
      <c r="AQ542" s="24"/>
      <c r="AR542" s="24"/>
    </row>
    <row r="543" spans="1:44" ht="60" customHeight="1" x14ac:dyDescent="0.25">
      <c r="A543" s="39">
        <v>53</v>
      </c>
      <c r="B543" s="77" t="s">
        <v>216</v>
      </c>
      <c r="C543" s="78"/>
      <c r="D543" s="78"/>
      <c r="E543" s="78"/>
      <c r="F543" s="78"/>
      <c r="G543" s="78"/>
      <c r="H543" s="78"/>
      <c r="I543" s="78"/>
      <c r="J543" s="78"/>
      <c r="K543" s="78"/>
      <c r="L543" s="78"/>
      <c r="M543" s="78"/>
      <c r="N543" s="78"/>
      <c r="O543" s="78"/>
      <c r="P543" s="78"/>
      <c r="Q543" s="78"/>
      <c r="R543" s="78"/>
      <c r="S543" s="78"/>
      <c r="T543" s="78"/>
      <c r="U543" s="78"/>
      <c r="V543" s="78"/>
      <c r="W543" s="78"/>
      <c r="X543" s="78"/>
      <c r="Y543" s="78"/>
      <c r="Z543" s="78"/>
      <c r="AA543" s="78"/>
      <c r="AB543" s="78"/>
      <c r="AC543" s="78"/>
      <c r="AD543" s="78"/>
      <c r="AE543" s="78"/>
      <c r="AF543" s="78"/>
      <c r="AG543" s="78"/>
      <c r="AH543" s="78"/>
      <c r="AI543" s="78"/>
      <c r="AJ543" s="78"/>
      <c r="AK543" s="78"/>
      <c r="AL543" s="78"/>
      <c r="AM543" s="78"/>
      <c r="AN543" s="78"/>
      <c r="AO543" s="78"/>
      <c r="AP543" s="78"/>
      <c r="AQ543" s="24"/>
      <c r="AR543" s="24"/>
    </row>
    <row r="544" spans="1:44" ht="15" customHeight="1" x14ac:dyDescent="0.25">
      <c r="A544" s="39"/>
      <c r="B544" s="87" t="s">
        <v>217</v>
      </c>
      <c r="C544" s="87"/>
      <c r="D544" s="87"/>
      <c r="E544" s="87"/>
      <c r="F544" s="87"/>
      <c r="G544" s="87"/>
      <c r="H544" s="87"/>
      <c r="I544" s="87"/>
      <c r="J544" s="87"/>
      <c r="K544" s="87"/>
      <c r="L544" s="87"/>
      <c r="M544" s="87"/>
      <c r="N544" s="87"/>
      <c r="O544" s="87"/>
      <c r="P544" s="87"/>
      <c r="Q544" s="87"/>
      <c r="R544" s="87"/>
      <c r="S544" s="87"/>
      <c r="T544" s="87"/>
      <c r="U544" s="87"/>
      <c r="V544" s="87"/>
      <c r="W544" s="87"/>
      <c r="X544" s="87"/>
      <c r="Y544" s="87"/>
      <c r="Z544" s="87"/>
      <c r="AA544" s="87"/>
      <c r="AB544" s="87"/>
      <c r="AC544" s="87"/>
      <c r="AD544" s="87"/>
      <c r="AE544" s="87"/>
      <c r="AF544" s="87"/>
      <c r="AG544" s="87"/>
      <c r="AH544" s="87"/>
      <c r="AI544" s="87"/>
      <c r="AJ544" s="87"/>
      <c r="AK544" s="87"/>
      <c r="AL544" s="87"/>
      <c r="AM544" s="87"/>
      <c r="AN544" s="87"/>
      <c r="AO544" s="87"/>
      <c r="AP544" s="87"/>
      <c r="AQ544" s="24"/>
      <c r="AR544" s="24"/>
    </row>
    <row r="545" spans="1:44" ht="15" customHeight="1" x14ac:dyDescent="0.25">
      <c r="A545" s="37"/>
      <c r="B545" s="24"/>
      <c r="C545" s="24"/>
      <c r="D545" s="24"/>
      <c r="E545" s="24"/>
      <c r="F545" s="24"/>
      <c r="G545" s="24"/>
      <c r="H545" s="24"/>
      <c r="I545" s="24"/>
      <c r="J545" s="24"/>
      <c r="K545" s="24"/>
      <c r="L545" s="24"/>
      <c r="M545" s="24"/>
      <c r="N545" s="24"/>
      <c r="O545" s="24"/>
      <c r="P545" s="24"/>
      <c r="Q545" s="24"/>
      <c r="R545" s="24"/>
      <c r="S545" s="24"/>
      <c r="T545" s="24"/>
      <c r="U545" s="24"/>
      <c r="V545" s="24"/>
      <c r="W545" s="24"/>
      <c r="X545" s="24"/>
      <c r="Y545" s="24"/>
      <c r="Z545" s="24"/>
      <c r="AA545" s="24"/>
      <c r="AB545" s="24"/>
      <c r="AC545" s="24"/>
      <c r="AD545" s="24"/>
      <c r="AE545" s="24"/>
      <c r="AF545" s="24"/>
      <c r="AG545" s="24"/>
      <c r="AH545" s="24"/>
      <c r="AI545" s="24"/>
      <c r="AJ545" s="24"/>
      <c r="AK545" s="24"/>
      <c r="AL545" s="24"/>
      <c r="AM545" s="24"/>
      <c r="AN545" s="24"/>
      <c r="AO545" s="24"/>
      <c r="AP545" s="24"/>
      <c r="AQ545" s="24"/>
      <c r="AR545" s="24"/>
    </row>
    <row r="546" spans="1:44" ht="15" customHeight="1" x14ac:dyDescent="0.3">
      <c r="A546" s="37"/>
      <c r="B546" s="79" t="s">
        <v>218</v>
      </c>
      <c r="C546" s="79"/>
      <c r="D546" s="79"/>
      <c r="E546" s="79"/>
      <c r="F546" s="79"/>
      <c r="G546" s="79"/>
      <c r="H546" s="79"/>
      <c r="I546" s="79"/>
      <c r="J546" s="79"/>
      <c r="K546" s="79"/>
      <c r="L546" s="79"/>
      <c r="M546" s="79"/>
      <c r="N546" s="24"/>
      <c r="O546" s="88" t="s">
        <v>63</v>
      </c>
      <c r="P546" s="89"/>
      <c r="Q546" s="51"/>
      <c r="R546" s="51"/>
      <c r="S546" s="24"/>
      <c r="T546" s="88" t="s">
        <v>64</v>
      </c>
      <c r="U546" s="88"/>
      <c r="V546" s="89"/>
      <c r="W546" s="51"/>
      <c r="X546" s="51"/>
      <c r="Y546" s="29"/>
      <c r="Z546" s="88" t="s">
        <v>65</v>
      </c>
      <c r="AA546" s="88"/>
      <c r="AB546" s="51"/>
      <c r="AC546" s="51"/>
      <c r="AD546" s="51"/>
      <c r="AE546" s="51"/>
      <c r="AF546" s="24"/>
      <c r="AG546" s="24"/>
      <c r="AH546" s="24"/>
      <c r="AI546" s="24"/>
      <c r="AJ546" s="24"/>
      <c r="AK546" s="24"/>
      <c r="AL546" s="24"/>
      <c r="AM546" s="24"/>
      <c r="AN546" s="24"/>
      <c r="AO546" s="24"/>
      <c r="AP546" s="24"/>
      <c r="AQ546" s="24"/>
      <c r="AR546" s="24"/>
    </row>
    <row r="547" spans="1:44" ht="2.25" customHeight="1" x14ac:dyDescent="0.25">
      <c r="A547" s="37"/>
      <c r="B547" s="24"/>
      <c r="C547" s="24"/>
      <c r="D547" s="24"/>
      <c r="E547" s="24"/>
      <c r="F547" s="24"/>
      <c r="G547" s="24"/>
      <c r="H547" s="24"/>
      <c r="I547" s="24"/>
      <c r="J547" s="24"/>
      <c r="K547" s="24"/>
      <c r="L547" s="24"/>
      <c r="M547" s="24"/>
      <c r="N547" s="24"/>
      <c r="O547" s="24"/>
      <c r="P547" s="24"/>
      <c r="Q547" s="24"/>
      <c r="R547" s="24"/>
      <c r="S547" s="24"/>
      <c r="T547" s="24"/>
      <c r="U547" s="24"/>
      <c r="V547" s="24"/>
      <c r="W547" s="24"/>
      <c r="X547" s="24"/>
      <c r="Y547" s="24"/>
      <c r="Z547" s="24"/>
      <c r="AA547" s="24"/>
      <c r="AB547" s="24"/>
      <c r="AC547" s="24"/>
      <c r="AD547" s="24"/>
      <c r="AE547" s="24"/>
      <c r="AF547" s="24"/>
      <c r="AG547" s="24"/>
      <c r="AH547" s="24"/>
      <c r="AI547" s="24"/>
      <c r="AJ547" s="24"/>
      <c r="AK547" s="24"/>
      <c r="AL547" s="24"/>
      <c r="AM547" s="24"/>
      <c r="AN547" s="24"/>
      <c r="AO547" s="24"/>
      <c r="AP547" s="24"/>
      <c r="AQ547" s="24"/>
      <c r="AR547" s="24"/>
    </row>
    <row r="548" spans="1:44" ht="15" customHeight="1" x14ac:dyDescent="0.25">
      <c r="A548" s="37"/>
      <c r="B548" s="107" t="s">
        <v>219</v>
      </c>
      <c r="C548" s="107"/>
      <c r="D548" s="107"/>
      <c r="E548" s="107"/>
      <c r="F548" s="107"/>
      <c r="G548" s="107"/>
      <c r="H548" s="107"/>
      <c r="I548" s="107"/>
      <c r="J548" s="107"/>
      <c r="K548" s="107"/>
      <c r="L548" s="107"/>
      <c r="M548" s="107"/>
      <c r="N548" s="24"/>
      <c r="O548" s="91"/>
      <c r="P548" s="92"/>
      <c r="Q548" s="92"/>
      <c r="R548" s="92"/>
      <c r="S548" s="92"/>
      <c r="T548" s="92"/>
      <c r="U548" s="92"/>
      <c r="V548" s="92"/>
      <c r="W548" s="92"/>
      <c r="X548" s="92"/>
      <c r="Y548" s="92"/>
      <c r="Z548" s="92"/>
      <c r="AA548" s="92"/>
      <c r="AB548" s="92"/>
      <c r="AC548" s="92"/>
      <c r="AD548" s="92"/>
      <c r="AE548" s="92"/>
      <c r="AF548" s="92"/>
      <c r="AG548" s="92"/>
      <c r="AH548" s="93"/>
      <c r="AI548" s="24"/>
      <c r="AJ548" s="24"/>
      <c r="AK548" s="24"/>
      <c r="AL548" s="24"/>
      <c r="AM548" s="24"/>
      <c r="AN548" s="24"/>
      <c r="AO548" s="24"/>
      <c r="AP548" s="24"/>
      <c r="AQ548" s="24"/>
      <c r="AR548" s="24"/>
    </row>
    <row r="549" spans="1:44" ht="15" customHeight="1" x14ac:dyDescent="0.25">
      <c r="A549" s="37"/>
      <c r="B549" s="107"/>
      <c r="C549" s="107"/>
      <c r="D549" s="107"/>
      <c r="E549" s="107"/>
      <c r="F549" s="107"/>
      <c r="G549" s="107"/>
      <c r="H549" s="107"/>
      <c r="I549" s="107"/>
      <c r="J549" s="107"/>
      <c r="K549" s="107"/>
      <c r="L549" s="107"/>
      <c r="M549" s="107"/>
      <c r="N549" s="24"/>
      <c r="O549" s="94"/>
      <c r="P549" s="95"/>
      <c r="Q549" s="95"/>
      <c r="R549" s="95"/>
      <c r="S549" s="95"/>
      <c r="T549" s="95"/>
      <c r="U549" s="95"/>
      <c r="V549" s="95"/>
      <c r="W549" s="95"/>
      <c r="X549" s="95"/>
      <c r="Y549" s="95"/>
      <c r="Z549" s="95"/>
      <c r="AA549" s="95"/>
      <c r="AB549" s="95"/>
      <c r="AC549" s="95"/>
      <c r="AD549" s="95"/>
      <c r="AE549" s="95"/>
      <c r="AF549" s="95"/>
      <c r="AG549" s="95"/>
      <c r="AH549" s="96"/>
      <c r="AI549" s="24"/>
      <c r="AJ549" s="24"/>
      <c r="AK549" s="24"/>
      <c r="AL549" s="24"/>
      <c r="AM549" s="24"/>
      <c r="AN549" s="24"/>
      <c r="AO549" s="24"/>
      <c r="AP549" s="24"/>
      <c r="AQ549" s="24"/>
      <c r="AR549" s="24"/>
    </row>
    <row r="550" spans="1:44" ht="15" customHeight="1" x14ac:dyDescent="0.25">
      <c r="A550" s="37"/>
      <c r="B550" s="107"/>
      <c r="C550" s="107"/>
      <c r="D550" s="107"/>
      <c r="E550" s="107"/>
      <c r="F550" s="107"/>
      <c r="G550" s="107"/>
      <c r="H550" s="107"/>
      <c r="I550" s="107"/>
      <c r="J550" s="107"/>
      <c r="K550" s="107"/>
      <c r="L550" s="107"/>
      <c r="M550" s="107"/>
      <c r="N550" s="24"/>
      <c r="O550" s="94"/>
      <c r="P550" s="95"/>
      <c r="Q550" s="95"/>
      <c r="R550" s="95"/>
      <c r="S550" s="95"/>
      <c r="T550" s="95"/>
      <c r="U550" s="95"/>
      <c r="V550" s="95"/>
      <c r="W550" s="95"/>
      <c r="X550" s="95"/>
      <c r="Y550" s="95"/>
      <c r="Z550" s="95"/>
      <c r="AA550" s="95"/>
      <c r="AB550" s="95"/>
      <c r="AC550" s="95"/>
      <c r="AD550" s="95"/>
      <c r="AE550" s="95"/>
      <c r="AF550" s="95"/>
      <c r="AG550" s="95"/>
      <c r="AH550" s="96"/>
      <c r="AI550" s="24"/>
      <c r="AJ550" s="24"/>
      <c r="AK550" s="24"/>
      <c r="AL550" s="24"/>
      <c r="AM550" s="24"/>
      <c r="AN550" s="24"/>
      <c r="AO550" s="24"/>
      <c r="AP550" s="24"/>
      <c r="AQ550" s="24"/>
      <c r="AR550" s="24"/>
    </row>
    <row r="551" spans="1:44" ht="15" customHeight="1" x14ac:dyDescent="0.25">
      <c r="A551" s="37"/>
      <c r="B551" s="107"/>
      <c r="C551" s="107"/>
      <c r="D551" s="107"/>
      <c r="E551" s="107"/>
      <c r="F551" s="107"/>
      <c r="G551" s="107"/>
      <c r="H551" s="107"/>
      <c r="I551" s="107"/>
      <c r="J551" s="107"/>
      <c r="K551" s="107"/>
      <c r="L551" s="107"/>
      <c r="M551" s="107"/>
      <c r="N551" s="24"/>
      <c r="O551" s="94"/>
      <c r="P551" s="95"/>
      <c r="Q551" s="95"/>
      <c r="R551" s="95"/>
      <c r="S551" s="95"/>
      <c r="T551" s="95"/>
      <c r="U551" s="95"/>
      <c r="V551" s="95"/>
      <c r="W551" s="95"/>
      <c r="X551" s="95"/>
      <c r="Y551" s="95"/>
      <c r="Z551" s="95"/>
      <c r="AA551" s="95"/>
      <c r="AB551" s="95"/>
      <c r="AC551" s="95"/>
      <c r="AD551" s="95"/>
      <c r="AE551" s="95"/>
      <c r="AF551" s="95"/>
      <c r="AG551" s="95"/>
      <c r="AH551" s="96"/>
      <c r="AI551" s="24"/>
      <c r="AJ551" s="24"/>
      <c r="AK551" s="24"/>
      <c r="AL551" s="24"/>
      <c r="AM551" s="24"/>
      <c r="AN551" s="24"/>
      <c r="AO551" s="24"/>
      <c r="AP551" s="24"/>
      <c r="AQ551" s="24"/>
      <c r="AR551" s="24"/>
    </row>
    <row r="552" spans="1:44" ht="15" customHeight="1" x14ac:dyDescent="0.25">
      <c r="A552" s="37"/>
      <c r="B552" s="107"/>
      <c r="C552" s="107"/>
      <c r="D552" s="107"/>
      <c r="E552" s="107"/>
      <c r="F552" s="107"/>
      <c r="G552" s="107"/>
      <c r="H552" s="107"/>
      <c r="I552" s="107"/>
      <c r="J552" s="107"/>
      <c r="K552" s="107"/>
      <c r="L552" s="107"/>
      <c r="M552" s="107"/>
      <c r="N552" s="24"/>
      <c r="O552" s="97"/>
      <c r="P552" s="98"/>
      <c r="Q552" s="98"/>
      <c r="R552" s="98"/>
      <c r="S552" s="98"/>
      <c r="T552" s="98"/>
      <c r="U552" s="98"/>
      <c r="V552" s="98"/>
      <c r="W552" s="98"/>
      <c r="X552" s="98"/>
      <c r="Y552" s="98"/>
      <c r="Z552" s="98"/>
      <c r="AA552" s="98"/>
      <c r="AB552" s="98"/>
      <c r="AC552" s="98"/>
      <c r="AD552" s="98"/>
      <c r="AE552" s="98"/>
      <c r="AF552" s="98"/>
      <c r="AG552" s="98"/>
      <c r="AH552" s="99"/>
      <c r="AI552" s="24"/>
      <c r="AJ552" s="24"/>
      <c r="AK552" s="24"/>
      <c r="AL552" s="24"/>
      <c r="AM552" s="24"/>
      <c r="AN552" s="24"/>
      <c r="AO552" s="24"/>
      <c r="AP552" s="24"/>
      <c r="AQ552" s="24"/>
      <c r="AR552" s="24"/>
    </row>
    <row r="553" spans="1:44" ht="2.25" customHeight="1" x14ac:dyDescent="0.25">
      <c r="A553" s="37"/>
      <c r="B553" s="24"/>
      <c r="C553" s="24"/>
      <c r="D553" s="24"/>
      <c r="E553" s="24"/>
      <c r="F553" s="24"/>
      <c r="G553" s="24"/>
      <c r="H553" s="24"/>
      <c r="I553" s="24"/>
      <c r="J553" s="24"/>
      <c r="K553" s="24"/>
      <c r="L553" s="24"/>
      <c r="M553" s="24"/>
      <c r="N553" s="24"/>
      <c r="O553" s="24"/>
      <c r="P553" s="24"/>
      <c r="Q553" s="24"/>
      <c r="R553" s="24"/>
      <c r="S553" s="24"/>
      <c r="T553" s="24"/>
      <c r="U553" s="24"/>
      <c r="V553" s="24"/>
      <c r="W553" s="24"/>
      <c r="X553" s="24"/>
      <c r="Y553" s="24"/>
      <c r="Z553" s="24"/>
      <c r="AA553" s="24"/>
      <c r="AB553" s="24"/>
      <c r="AC553" s="24"/>
      <c r="AD553" s="24"/>
      <c r="AE553" s="24"/>
      <c r="AF553" s="24"/>
      <c r="AG553" s="24"/>
      <c r="AH553" s="24"/>
      <c r="AI553" s="24"/>
      <c r="AJ553" s="24"/>
      <c r="AK553" s="24"/>
      <c r="AL553" s="24"/>
      <c r="AM553" s="24"/>
      <c r="AN553" s="24"/>
      <c r="AO553" s="24"/>
      <c r="AP553" s="24"/>
      <c r="AQ553" s="24"/>
      <c r="AR553" s="24"/>
    </row>
    <row r="554" spans="1:44" ht="15" customHeight="1" x14ac:dyDescent="0.25">
      <c r="A554" s="37"/>
      <c r="B554" s="100" t="s">
        <v>72</v>
      </c>
      <c r="C554" s="100"/>
      <c r="D554" s="100"/>
      <c r="E554" s="100"/>
      <c r="F554" s="100"/>
      <c r="G554" s="100"/>
      <c r="H554" s="100"/>
      <c r="I554" s="100"/>
      <c r="J554" s="100"/>
      <c r="K554" s="100"/>
      <c r="L554" s="100"/>
      <c r="M554" s="100"/>
      <c r="N554" s="24"/>
      <c r="O554" s="101"/>
      <c r="P554" s="102"/>
      <c r="Q554" s="102"/>
      <c r="R554" s="102"/>
      <c r="S554" s="102"/>
      <c r="T554" s="102"/>
      <c r="U554" s="102"/>
      <c r="V554" s="102"/>
      <c r="W554" s="102"/>
      <c r="X554" s="102"/>
      <c r="Y554" s="102"/>
      <c r="Z554" s="102"/>
      <c r="AA554" s="102"/>
      <c r="AB554" s="102"/>
      <c r="AC554" s="102"/>
      <c r="AD554" s="102"/>
      <c r="AE554" s="102"/>
      <c r="AF554" s="102"/>
      <c r="AG554" s="102"/>
      <c r="AH554" s="103"/>
      <c r="AI554" s="24"/>
      <c r="AJ554" s="24"/>
      <c r="AK554" s="24"/>
      <c r="AL554" s="24"/>
      <c r="AM554" s="24"/>
      <c r="AN554" s="24"/>
      <c r="AO554" s="24"/>
      <c r="AP554" s="24"/>
      <c r="AQ554" s="24"/>
      <c r="AR554" s="24"/>
    </row>
    <row r="555" spans="1:44" ht="2.25" customHeight="1" x14ac:dyDescent="0.25">
      <c r="A555" s="24"/>
      <c r="B555" s="24"/>
      <c r="C555" s="24"/>
      <c r="D555" s="24"/>
      <c r="E555" s="24"/>
      <c r="F555" s="24"/>
      <c r="G555" s="24"/>
      <c r="H555" s="24"/>
      <c r="I555" s="24"/>
      <c r="J555" s="24"/>
      <c r="K555" s="24"/>
      <c r="L555" s="24"/>
      <c r="M555" s="24"/>
      <c r="N555" s="24"/>
      <c r="O555" s="24"/>
      <c r="P555" s="24"/>
      <c r="Q555" s="24"/>
      <c r="R555" s="24"/>
      <c r="S555" s="24"/>
      <c r="T555" s="24"/>
      <c r="U555" s="24"/>
      <c r="V555" s="24"/>
      <c r="W555" s="24"/>
      <c r="X555" s="24"/>
      <c r="Y555" s="24"/>
      <c r="Z555" s="24"/>
      <c r="AA555" s="24"/>
      <c r="AB555" s="24"/>
      <c r="AC555" s="24"/>
      <c r="AD555" s="24"/>
      <c r="AE555" s="24"/>
      <c r="AF555" s="24"/>
      <c r="AG555" s="24"/>
      <c r="AH555" s="24"/>
      <c r="AI555" s="24"/>
      <c r="AJ555" s="24"/>
      <c r="AK555" s="24"/>
      <c r="AL555" s="24"/>
      <c r="AM555" s="24"/>
      <c r="AN555" s="24"/>
      <c r="AO555" s="24"/>
      <c r="AP555" s="24"/>
      <c r="AQ555" s="24"/>
      <c r="AR555" s="24"/>
    </row>
    <row r="556" spans="1:44" ht="15" customHeight="1" x14ac:dyDescent="0.25">
      <c r="A556" s="37"/>
      <c r="B556" s="100" t="s">
        <v>220</v>
      </c>
      <c r="C556" s="100"/>
      <c r="D556" s="100"/>
      <c r="E556" s="100"/>
      <c r="F556" s="100"/>
      <c r="G556" s="100"/>
      <c r="H556" s="100"/>
      <c r="I556" s="100"/>
      <c r="J556" s="100"/>
      <c r="K556" s="100"/>
      <c r="L556" s="100"/>
      <c r="M556" s="100"/>
      <c r="N556" s="24"/>
      <c r="O556" s="101"/>
      <c r="P556" s="102"/>
      <c r="Q556" s="102"/>
      <c r="R556" s="102"/>
      <c r="S556" s="102"/>
      <c r="T556" s="102"/>
      <c r="U556" s="102"/>
      <c r="V556" s="102"/>
      <c r="W556" s="102"/>
      <c r="X556" s="102"/>
      <c r="Y556" s="102"/>
      <c r="Z556" s="102"/>
      <c r="AA556" s="102"/>
      <c r="AB556" s="102"/>
      <c r="AC556" s="102"/>
      <c r="AD556" s="102"/>
      <c r="AE556" s="102"/>
      <c r="AF556" s="102"/>
      <c r="AG556" s="102"/>
      <c r="AH556" s="103"/>
      <c r="AI556" s="24"/>
      <c r="AJ556" s="24"/>
      <c r="AK556" s="24"/>
      <c r="AL556" s="24"/>
      <c r="AM556" s="24"/>
      <c r="AN556" s="24"/>
      <c r="AO556" s="24"/>
      <c r="AP556" s="24"/>
      <c r="AQ556" s="24"/>
      <c r="AR556" s="24"/>
    </row>
    <row r="557" spans="1:44" ht="15" customHeight="1" x14ac:dyDescent="0.25">
      <c r="A557" s="37"/>
      <c r="B557" s="24"/>
      <c r="C557" s="24"/>
      <c r="D557" s="24"/>
      <c r="E557" s="24"/>
      <c r="F557" s="24"/>
      <c r="G557" s="24"/>
      <c r="H557" s="24"/>
      <c r="I557" s="24"/>
      <c r="J557" s="24"/>
      <c r="K557" s="24"/>
      <c r="L557" s="24"/>
      <c r="M557" s="24"/>
      <c r="N557" s="24"/>
      <c r="O557" s="24"/>
      <c r="P557" s="24"/>
      <c r="Q557" s="24"/>
      <c r="R557" s="24"/>
      <c r="S557" s="24"/>
      <c r="T557" s="24"/>
      <c r="U557" s="24"/>
      <c r="V557" s="24"/>
      <c r="W557" s="24"/>
      <c r="X557" s="24"/>
      <c r="Y557" s="24"/>
      <c r="Z557" s="24"/>
      <c r="AA557" s="24"/>
      <c r="AB557" s="24"/>
      <c r="AC557" s="24"/>
      <c r="AD557" s="24"/>
      <c r="AE557" s="24"/>
      <c r="AF557" s="24"/>
      <c r="AG557" s="24"/>
      <c r="AH557" s="24"/>
      <c r="AI557" s="24"/>
      <c r="AJ557" s="24"/>
      <c r="AK557" s="24"/>
      <c r="AL557" s="24"/>
      <c r="AM557" s="24"/>
      <c r="AN557" s="24"/>
      <c r="AO557" s="24"/>
      <c r="AP557" s="24"/>
      <c r="AQ557" s="24"/>
      <c r="AR557" s="24"/>
    </row>
    <row r="558" spans="1:44" ht="15" customHeight="1" x14ac:dyDescent="0.25">
      <c r="A558" s="37"/>
      <c r="B558" s="75" t="s">
        <v>221</v>
      </c>
      <c r="C558" s="75"/>
      <c r="D558" s="75"/>
      <c r="E558" s="75"/>
      <c r="F558" s="75"/>
      <c r="G558" s="75"/>
      <c r="H558" s="75"/>
      <c r="I558" s="75"/>
      <c r="J558" s="75"/>
      <c r="K558" s="75"/>
      <c r="L558" s="75"/>
      <c r="M558" s="75"/>
      <c r="N558" s="75"/>
      <c r="O558" s="75"/>
      <c r="P558" s="75"/>
      <c r="Q558" s="75"/>
      <c r="R558" s="75"/>
      <c r="S558" s="75"/>
      <c r="T558" s="75"/>
      <c r="U558" s="75"/>
      <c r="V558" s="75"/>
      <c r="W558" s="75"/>
      <c r="X558" s="75"/>
      <c r="Y558" s="75"/>
      <c r="Z558" s="75"/>
      <c r="AA558" s="75"/>
      <c r="AB558" s="75"/>
      <c r="AC558" s="75"/>
      <c r="AD558" s="75"/>
      <c r="AE558" s="75"/>
      <c r="AF558" s="75"/>
      <c r="AG558" s="75"/>
      <c r="AH558" s="75"/>
      <c r="AI558" s="75"/>
      <c r="AJ558" s="75"/>
      <c r="AK558" s="75"/>
      <c r="AL558" s="75"/>
      <c r="AM558" s="75"/>
      <c r="AN558" s="75"/>
      <c r="AO558" s="75"/>
      <c r="AP558" s="76"/>
      <c r="AQ558" s="24"/>
      <c r="AR558" s="24"/>
    </row>
    <row r="559" spans="1:44" ht="15" customHeight="1" x14ac:dyDescent="0.25">
      <c r="A559" s="33"/>
      <c r="B559" s="63"/>
      <c r="C559" s="63"/>
      <c r="D559" s="63"/>
      <c r="E559" s="63"/>
      <c r="F559" s="63"/>
      <c r="G559" s="63"/>
      <c r="H559" s="63"/>
      <c r="I559" s="63"/>
      <c r="J559" s="63"/>
      <c r="K559" s="63"/>
      <c r="L559" s="63"/>
      <c r="M559" s="63"/>
      <c r="N559" s="63"/>
      <c r="O559" s="63"/>
      <c r="P559" s="63"/>
      <c r="Q559" s="63"/>
      <c r="R559" s="63"/>
      <c r="S559" s="63"/>
      <c r="T559" s="63"/>
      <c r="U559" s="63"/>
      <c r="V559" s="63"/>
      <c r="W559" s="35"/>
      <c r="X559" s="35"/>
      <c r="Y559" s="35"/>
      <c r="Z559" s="35"/>
      <c r="AA559" s="35"/>
      <c r="AB559" s="35"/>
      <c r="AC559" s="35"/>
      <c r="AD559" s="35"/>
      <c r="AE559" s="35"/>
      <c r="AF559" s="35"/>
      <c r="AG559" s="35"/>
      <c r="AH559" s="35"/>
      <c r="AI559" s="35"/>
      <c r="AJ559" s="35"/>
      <c r="AK559" s="35"/>
      <c r="AL559" s="35"/>
      <c r="AM559" s="35"/>
      <c r="AN559" s="35"/>
      <c r="AO559" s="35"/>
      <c r="AP559" s="35"/>
      <c r="AQ559" s="24"/>
      <c r="AR559" s="24"/>
    </row>
    <row r="560" spans="1:44" ht="15" customHeight="1" x14ac:dyDescent="0.25">
      <c r="A560" s="37">
        <v>54</v>
      </c>
      <c r="B560" s="104" t="s">
        <v>222</v>
      </c>
      <c r="C560" s="104"/>
      <c r="D560" s="104"/>
      <c r="E560" s="104"/>
      <c r="F560" s="104"/>
      <c r="G560" s="104"/>
      <c r="H560" s="104"/>
      <c r="I560" s="104"/>
      <c r="J560" s="104"/>
      <c r="K560" s="104"/>
      <c r="L560" s="104"/>
      <c r="M560" s="104"/>
      <c r="N560" s="104"/>
      <c r="O560" s="104"/>
      <c r="P560" s="104"/>
      <c r="Q560" s="104"/>
      <c r="R560" s="104"/>
      <c r="S560" s="104"/>
      <c r="T560" s="104"/>
      <c r="U560" s="104"/>
      <c r="V560" s="104"/>
      <c r="W560" s="104"/>
      <c r="X560" s="104"/>
      <c r="Y560" s="104"/>
      <c r="Z560" s="104"/>
      <c r="AA560" s="104"/>
      <c r="AB560" s="104"/>
      <c r="AC560" s="104"/>
      <c r="AD560" s="104"/>
      <c r="AE560" s="104"/>
      <c r="AF560" s="104"/>
      <c r="AG560" s="104"/>
      <c r="AH560" s="104"/>
      <c r="AI560" s="104"/>
      <c r="AJ560" s="104"/>
      <c r="AK560" s="104"/>
      <c r="AL560" s="104"/>
      <c r="AM560" s="104"/>
      <c r="AN560" s="104"/>
      <c r="AO560" s="104"/>
      <c r="AP560" s="104"/>
      <c r="AQ560" s="24"/>
      <c r="AR560" s="24"/>
    </row>
    <row r="561" spans="1:44" ht="30" customHeight="1" x14ac:dyDescent="0.25">
      <c r="A561" s="37"/>
      <c r="B561" s="105" t="s">
        <v>223</v>
      </c>
      <c r="C561" s="106"/>
      <c r="D561" s="106"/>
      <c r="E561" s="106"/>
      <c r="F561" s="106"/>
      <c r="G561" s="106"/>
      <c r="H561" s="106"/>
      <c r="I561" s="106"/>
      <c r="J561" s="106"/>
      <c r="K561" s="106"/>
      <c r="L561" s="106"/>
      <c r="M561" s="106"/>
      <c r="N561" s="106"/>
      <c r="O561" s="106"/>
      <c r="P561" s="106"/>
      <c r="Q561" s="106"/>
      <c r="R561" s="106"/>
      <c r="S561" s="106"/>
      <c r="T561" s="106"/>
      <c r="U561" s="106"/>
      <c r="V561" s="106"/>
      <c r="W561" s="106"/>
      <c r="X561" s="106"/>
      <c r="Y561" s="106"/>
      <c r="Z561" s="106"/>
      <c r="AA561" s="106"/>
      <c r="AB561" s="106"/>
      <c r="AC561" s="106"/>
      <c r="AD561" s="106"/>
      <c r="AE561" s="106"/>
      <c r="AF561" s="106"/>
      <c r="AG561" s="106"/>
      <c r="AH561" s="106"/>
      <c r="AI561" s="106"/>
      <c r="AJ561" s="106"/>
      <c r="AK561" s="106"/>
      <c r="AL561" s="106"/>
      <c r="AM561" s="106"/>
      <c r="AN561" s="106"/>
      <c r="AO561" s="106"/>
      <c r="AP561" s="48"/>
      <c r="AQ561" s="24"/>
      <c r="AR561" s="24"/>
    </row>
    <row r="562" spans="1:44" ht="15" customHeight="1" x14ac:dyDescent="0.25">
      <c r="A562" s="37"/>
      <c r="B562" s="90" t="s">
        <v>224</v>
      </c>
      <c r="C562" s="90"/>
      <c r="D562" s="90"/>
      <c r="E562" s="90"/>
      <c r="F562" s="90"/>
      <c r="G562" s="90"/>
      <c r="H562" s="90"/>
      <c r="I562" s="90"/>
      <c r="J562" s="90"/>
      <c r="K562" s="90"/>
      <c r="L562" s="90"/>
      <c r="M562" s="90"/>
      <c r="N562" s="90"/>
      <c r="O562" s="90"/>
      <c r="P562" s="90"/>
      <c r="Q562" s="90"/>
      <c r="R562" s="90"/>
      <c r="S562" s="90"/>
      <c r="T562" s="90"/>
      <c r="U562" s="90"/>
      <c r="V562" s="90"/>
      <c r="W562" s="90"/>
      <c r="X562" s="90"/>
      <c r="Y562" s="90"/>
      <c r="Z562" s="90"/>
      <c r="AA562" s="90"/>
      <c r="AB562" s="90"/>
      <c r="AC562" s="90"/>
      <c r="AD562" s="90"/>
      <c r="AE562" s="90"/>
      <c r="AF562" s="90"/>
      <c r="AG562" s="90"/>
      <c r="AH562" s="90"/>
      <c r="AI562" s="90"/>
      <c r="AJ562" s="90"/>
      <c r="AK562" s="90"/>
      <c r="AL562" s="90"/>
      <c r="AM562" s="90"/>
      <c r="AN562" s="90"/>
      <c r="AO562" s="90"/>
      <c r="AP562" s="90"/>
      <c r="AQ562" s="24"/>
      <c r="AR562" s="24"/>
    </row>
    <row r="563" spans="1:44" ht="15" customHeight="1" x14ac:dyDescent="0.25"/>
    <row r="564" spans="1:44" ht="15" customHeight="1" x14ac:dyDescent="0.25"/>
    <row r="565" spans="1:44" ht="15" customHeight="1" x14ac:dyDescent="0.25"/>
    <row r="566" spans="1:44" ht="15" customHeight="1" x14ac:dyDescent="0.25"/>
    <row r="567" spans="1:44" ht="15" customHeight="1" x14ac:dyDescent="0.25"/>
    <row r="568" spans="1:44" ht="15" customHeight="1" x14ac:dyDescent="0.25"/>
    <row r="569" spans="1:44" ht="15" customHeight="1" x14ac:dyDescent="0.25"/>
    <row r="570" spans="1:44" ht="15" customHeight="1" x14ac:dyDescent="0.25"/>
    <row r="571" spans="1:44" ht="15" customHeight="1" x14ac:dyDescent="0.25"/>
    <row r="572" spans="1:44" ht="15" customHeight="1" x14ac:dyDescent="0.25"/>
    <row r="573" spans="1:44" ht="15" customHeight="1" x14ac:dyDescent="0.25"/>
    <row r="574" spans="1:44" ht="15" customHeight="1" x14ac:dyDescent="0.25"/>
    <row r="575" spans="1:44" ht="15" customHeight="1" x14ac:dyDescent="0.25"/>
    <row r="576" spans="1:44"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sheetData>
  <sheetProtection algorithmName="SHA-512" hashValue="yst/IiHuXtlFt5FL2eAiBwChumxtviW3826vrqN6z7TUf3pL8M4/L8Xv6abrn7zEVJKgBTYJEbpbLCzwMM4lBA==" saltValue="ueIkYph+JZ9Ag3dturw/bg==" spinCount="100000" sheet="1" objects="1" scenarios="1"/>
  <mergeCells count="501">
    <mergeCell ref="B1:AF3"/>
    <mergeCell ref="AG1:AP1"/>
    <mergeCell ref="B5:AP5"/>
    <mergeCell ref="AH6:AP6"/>
    <mergeCell ref="AH7:AP7"/>
    <mergeCell ref="AH8:AP8"/>
    <mergeCell ref="AI9:AP10"/>
    <mergeCell ref="H10:I10"/>
    <mergeCell ref="J10:Q10"/>
    <mergeCell ref="B28:AP28"/>
    <mergeCell ref="B30:AP30"/>
    <mergeCell ref="C32:N32"/>
    <mergeCell ref="Q32:AB32"/>
    <mergeCell ref="AE32:AP32"/>
    <mergeCell ref="B34:AP34"/>
    <mergeCell ref="C36:N36"/>
    <mergeCell ref="Q36:AB36"/>
    <mergeCell ref="AE36:AP36"/>
    <mergeCell ref="B12:AP12"/>
    <mergeCell ref="B14:AP15"/>
    <mergeCell ref="B17:AP17"/>
    <mergeCell ref="B19:AP20"/>
    <mergeCell ref="B22:AP22"/>
    <mergeCell ref="B24:C24"/>
    <mergeCell ref="D24:I24"/>
    <mergeCell ref="J24:AP24"/>
    <mergeCell ref="B25:AP25"/>
    <mergeCell ref="C56:AP56"/>
    <mergeCell ref="B58:AP58"/>
    <mergeCell ref="C59:AP59"/>
    <mergeCell ref="C61:AP61"/>
    <mergeCell ref="B63:AP63"/>
    <mergeCell ref="C65:V65"/>
    <mergeCell ref="X65:AA65"/>
    <mergeCell ref="AC65:AF65"/>
    <mergeCell ref="AH65:AK65"/>
    <mergeCell ref="AM65:AP65"/>
    <mergeCell ref="C38:N38"/>
    <mergeCell ref="Q38:AB38"/>
    <mergeCell ref="AE38:AP38"/>
    <mergeCell ref="B40:AP40"/>
    <mergeCell ref="B42:AP42"/>
    <mergeCell ref="C44:AP44"/>
    <mergeCell ref="C50:AP50"/>
    <mergeCell ref="B53:AP53"/>
    <mergeCell ref="C54:AP54"/>
    <mergeCell ref="C48:AP48"/>
    <mergeCell ref="C46:AP46"/>
    <mergeCell ref="C51:AD51"/>
    <mergeCell ref="AE51:AP51"/>
    <mergeCell ref="B77:O77"/>
    <mergeCell ref="B79:AP79"/>
    <mergeCell ref="B81:O81"/>
    <mergeCell ref="Q81:AP81"/>
    <mergeCell ref="B83:O83"/>
    <mergeCell ref="Q83:AK83"/>
    <mergeCell ref="AM83:AP83"/>
    <mergeCell ref="B85:O85"/>
    <mergeCell ref="Q85:T85"/>
    <mergeCell ref="V85:AP85"/>
    <mergeCell ref="C67:AP67"/>
    <mergeCell ref="B69:AP69"/>
    <mergeCell ref="B71:O71"/>
    <mergeCell ref="Q71:AP71"/>
    <mergeCell ref="B73:O73"/>
    <mergeCell ref="Q73:AK73"/>
    <mergeCell ref="AM73:AP73"/>
    <mergeCell ref="B75:O75"/>
    <mergeCell ref="Q75:T75"/>
    <mergeCell ref="V75:AP75"/>
    <mergeCell ref="B96:O96"/>
    <mergeCell ref="Q96:AP96"/>
    <mergeCell ref="B98:AP98"/>
    <mergeCell ref="B100:O100"/>
    <mergeCell ref="Q100:AP100"/>
    <mergeCell ref="B102:O102"/>
    <mergeCell ref="Q102:AK102"/>
    <mergeCell ref="AM102:AP102"/>
    <mergeCell ref="B104:O104"/>
    <mergeCell ref="Q104:T104"/>
    <mergeCell ref="V104:AP104"/>
    <mergeCell ref="A87:AP87"/>
    <mergeCell ref="B88:AP88"/>
    <mergeCell ref="B90:O90"/>
    <mergeCell ref="Q90:AP90"/>
    <mergeCell ref="B92:O92"/>
    <mergeCell ref="Q92:AK92"/>
    <mergeCell ref="AM92:AP92"/>
    <mergeCell ref="B94:O94"/>
    <mergeCell ref="Q94:T94"/>
    <mergeCell ref="V94:AP94"/>
    <mergeCell ref="A134:A135"/>
    <mergeCell ref="B134:AP135"/>
    <mergeCell ref="B116:O116"/>
    <mergeCell ref="Q116:V116"/>
    <mergeCell ref="W116:X116"/>
    <mergeCell ref="Z116:AE116"/>
    <mergeCell ref="AF116:AG116"/>
    <mergeCell ref="AI116:AN116"/>
    <mergeCell ref="AO116:AP116"/>
    <mergeCell ref="B118:O118"/>
    <mergeCell ref="Q118:R118"/>
    <mergeCell ref="V118:X118"/>
    <mergeCell ref="AB118:AC118"/>
    <mergeCell ref="B120:AP120"/>
    <mergeCell ref="C122:AP122"/>
    <mergeCell ref="C124:AP124"/>
    <mergeCell ref="B126:AP126"/>
    <mergeCell ref="B128:AP128"/>
    <mergeCell ref="C130:AP130"/>
    <mergeCell ref="C132:AP132"/>
    <mergeCell ref="B106:O106"/>
    <mergeCell ref="Q106:AP106"/>
    <mergeCell ref="B108:AP108"/>
    <mergeCell ref="B110:O110"/>
    <mergeCell ref="Q110:AP110"/>
    <mergeCell ref="B112:O112"/>
    <mergeCell ref="Q112:AP112"/>
    <mergeCell ref="B114:O114"/>
    <mergeCell ref="Q114:AP114"/>
    <mergeCell ref="B137:O137"/>
    <mergeCell ref="Q137:AP137"/>
    <mergeCell ref="B139:O139"/>
    <mergeCell ref="Q139:AK139"/>
    <mergeCell ref="AM139:AP139"/>
    <mergeCell ref="B141:O141"/>
    <mergeCell ref="Q141:T141"/>
    <mergeCell ref="V141:AP141"/>
    <mergeCell ref="B143:O143"/>
    <mergeCell ref="Q143:AP143"/>
    <mergeCell ref="AD163:AP163"/>
    <mergeCell ref="C164:AC164"/>
    <mergeCell ref="A166:AP166"/>
    <mergeCell ref="B167:AP167"/>
    <mergeCell ref="B169:AP169"/>
    <mergeCell ref="C171:AP171"/>
    <mergeCell ref="C173:AP173"/>
    <mergeCell ref="B175:AP175"/>
    <mergeCell ref="B177:AP177"/>
    <mergeCell ref="B145:O145"/>
    <mergeCell ref="Q145:AP145"/>
    <mergeCell ref="B147:O147"/>
    <mergeCell ref="Q147:AP147"/>
    <mergeCell ref="B149:AP150"/>
    <mergeCell ref="C152:G152"/>
    <mergeCell ref="C154:G154"/>
    <mergeCell ref="B156:AP156"/>
    <mergeCell ref="B160:AP161"/>
    <mergeCell ref="B196:O196"/>
    <mergeCell ref="B198:O198"/>
    <mergeCell ref="Q198:AK198"/>
    <mergeCell ref="AM198:AP198"/>
    <mergeCell ref="B200:O200"/>
    <mergeCell ref="Q200:T200"/>
    <mergeCell ref="V200:AP200"/>
    <mergeCell ref="B202:O202"/>
    <mergeCell ref="B204:O204"/>
    <mergeCell ref="Q204:AK204"/>
    <mergeCell ref="AM204:AP204"/>
    <mergeCell ref="C179:AP179"/>
    <mergeCell ref="C181:AP181"/>
    <mergeCell ref="C183:AP183"/>
    <mergeCell ref="B185:AP186"/>
    <mergeCell ref="C188:AP188"/>
    <mergeCell ref="C190:AP190"/>
    <mergeCell ref="B192:AP192"/>
    <mergeCell ref="B194:O194"/>
    <mergeCell ref="Q194:AP194"/>
    <mergeCell ref="B220:AP220"/>
    <mergeCell ref="C222:AP222"/>
    <mergeCell ref="C224:AP224"/>
    <mergeCell ref="C226:AP226"/>
    <mergeCell ref="C228:AP228"/>
    <mergeCell ref="C230:H230"/>
    <mergeCell ref="I230:AG230"/>
    <mergeCell ref="A231:AP231"/>
    <mergeCell ref="B232:AP232"/>
    <mergeCell ref="B206:O206"/>
    <mergeCell ref="Q206:T206"/>
    <mergeCell ref="V206:AP206"/>
    <mergeCell ref="B208:AP208"/>
    <mergeCell ref="B210:AP210"/>
    <mergeCell ref="B212:AP212"/>
    <mergeCell ref="C214:AP214"/>
    <mergeCell ref="C216:AP216"/>
    <mergeCell ref="B218:AP218"/>
    <mergeCell ref="B274:AP274"/>
    <mergeCell ref="B276:C276"/>
    <mergeCell ref="E276:I276"/>
    <mergeCell ref="B278:AP278"/>
    <mergeCell ref="W280:AE280"/>
    <mergeCell ref="AF280:AG280"/>
    <mergeCell ref="B282:AP282"/>
    <mergeCell ref="C284:AP284"/>
    <mergeCell ref="B286:AP286"/>
    <mergeCell ref="B234:AP247"/>
    <mergeCell ref="A249:AP249"/>
    <mergeCell ref="B250:AP250"/>
    <mergeCell ref="B251:AP251"/>
    <mergeCell ref="B253:AP266"/>
    <mergeCell ref="B268:AP268"/>
    <mergeCell ref="B270:D270"/>
    <mergeCell ref="H270:I270"/>
    <mergeCell ref="B272:AP272"/>
    <mergeCell ref="B306:AR306"/>
    <mergeCell ref="B308:AP308"/>
    <mergeCell ref="B310:AP310"/>
    <mergeCell ref="B312:AP324"/>
    <mergeCell ref="B326:AP326"/>
    <mergeCell ref="B328:AP328"/>
    <mergeCell ref="B330:AP330"/>
    <mergeCell ref="C288:AP288"/>
    <mergeCell ref="C290:AP290"/>
    <mergeCell ref="B292:AP292"/>
    <mergeCell ref="C294:AP294"/>
    <mergeCell ref="C296:AP296"/>
    <mergeCell ref="C298:AP298"/>
    <mergeCell ref="C300:AP300"/>
    <mergeCell ref="J302:AP302"/>
    <mergeCell ref="B304:AP304"/>
    <mergeCell ref="B351:O351"/>
    <mergeCell ref="Q351:V351"/>
    <mergeCell ref="W351:X351"/>
    <mergeCell ref="B353:AP353"/>
    <mergeCell ref="B355:O355"/>
    <mergeCell ref="Q355:V355"/>
    <mergeCell ref="W355:X355"/>
    <mergeCell ref="B357:O357"/>
    <mergeCell ref="Q357:V357"/>
    <mergeCell ref="W357:X357"/>
    <mergeCell ref="B332:AP332"/>
    <mergeCell ref="B334:E334"/>
    <mergeCell ref="B336:AP336"/>
    <mergeCell ref="B338:E338"/>
    <mergeCell ref="B340:AP340"/>
    <mergeCell ref="B342:E342"/>
    <mergeCell ref="B344:AP344"/>
    <mergeCell ref="B346:AP347"/>
    <mergeCell ref="B349:AP349"/>
    <mergeCell ref="B374:E374"/>
    <mergeCell ref="I374:N374"/>
    <mergeCell ref="S374:V374"/>
    <mergeCell ref="AF374:AK374"/>
    <mergeCell ref="AL374:AM374"/>
    <mergeCell ref="B376:E376"/>
    <mergeCell ref="I376:N376"/>
    <mergeCell ref="S376:V376"/>
    <mergeCell ref="AF376:AK376"/>
    <mergeCell ref="AL376:AM376"/>
    <mergeCell ref="A359:AP359"/>
    <mergeCell ref="B360:AP360"/>
    <mergeCell ref="B362:AP362"/>
    <mergeCell ref="B364:AP365"/>
    <mergeCell ref="B367:AP368"/>
    <mergeCell ref="B369:AP369"/>
    <mergeCell ref="B371:F372"/>
    <mergeCell ref="I371:Q372"/>
    <mergeCell ref="S371:V372"/>
    <mergeCell ref="X371:AN372"/>
    <mergeCell ref="B382:E382"/>
    <mergeCell ref="I382:N382"/>
    <mergeCell ref="S382:V382"/>
    <mergeCell ref="AF382:AK382"/>
    <mergeCell ref="AL382:AM382"/>
    <mergeCell ref="B384:AP387"/>
    <mergeCell ref="B388:AP388"/>
    <mergeCell ref="B389:E390"/>
    <mergeCell ref="G389:N390"/>
    <mergeCell ref="P389:S390"/>
    <mergeCell ref="U389:AE390"/>
    <mergeCell ref="AG389:AO390"/>
    <mergeCell ref="B378:E378"/>
    <mergeCell ref="I378:N378"/>
    <mergeCell ref="S378:V378"/>
    <mergeCell ref="AF378:AK378"/>
    <mergeCell ref="AL378:AM378"/>
    <mergeCell ref="B380:E380"/>
    <mergeCell ref="I380:N380"/>
    <mergeCell ref="S380:V380"/>
    <mergeCell ref="AF380:AK380"/>
    <mergeCell ref="AL380:AM380"/>
    <mergeCell ref="B396:AJ396"/>
    <mergeCell ref="AK396:AN396"/>
    <mergeCell ref="AO396:AP396"/>
    <mergeCell ref="A397:AP397"/>
    <mergeCell ref="B398:AP398"/>
    <mergeCell ref="B400:O400"/>
    <mergeCell ref="Q400:V400"/>
    <mergeCell ref="W400:X400"/>
    <mergeCell ref="B402:O402"/>
    <mergeCell ref="Q402:V402"/>
    <mergeCell ref="W402:X402"/>
    <mergeCell ref="B392:E392"/>
    <mergeCell ref="G392:L392"/>
    <mergeCell ref="M392:N392"/>
    <mergeCell ref="P392:S392"/>
    <mergeCell ref="X392:AC392"/>
    <mergeCell ref="AD392:AE392"/>
    <mergeCell ref="AG392:AJ392"/>
    <mergeCell ref="B394:E394"/>
    <mergeCell ref="G394:L394"/>
    <mergeCell ref="M394:N394"/>
    <mergeCell ref="P394:S394"/>
    <mergeCell ref="X394:AC394"/>
    <mergeCell ref="AD394:AE394"/>
    <mergeCell ref="AG394:AJ394"/>
    <mergeCell ref="B410:O410"/>
    <mergeCell ref="Q410:V410"/>
    <mergeCell ref="W410:X410"/>
    <mergeCell ref="B412:AP412"/>
    <mergeCell ref="B414:O414"/>
    <mergeCell ref="Q414:V414"/>
    <mergeCell ref="W414:X414"/>
    <mergeCell ref="B416:O416"/>
    <mergeCell ref="Q416:V416"/>
    <mergeCell ref="W416:X416"/>
    <mergeCell ref="B404:O404"/>
    <mergeCell ref="Q404:V404"/>
    <mergeCell ref="W404:X404"/>
    <mergeCell ref="B406:O406"/>
    <mergeCell ref="Q406:V406"/>
    <mergeCell ref="W406:X406"/>
    <mergeCell ref="B408:O408"/>
    <mergeCell ref="Q408:V408"/>
    <mergeCell ref="W408:X408"/>
    <mergeCell ref="B427:O427"/>
    <mergeCell ref="Q427:V427"/>
    <mergeCell ref="W427:X427"/>
    <mergeCell ref="Z427:AG427"/>
    <mergeCell ref="AH427:AI427"/>
    <mergeCell ref="AJ427:AN427"/>
    <mergeCell ref="B429:AP429"/>
    <mergeCell ref="Q431:X431"/>
    <mergeCell ref="Z431:AI431"/>
    <mergeCell ref="B418:AP418"/>
    <mergeCell ref="B420:AP420"/>
    <mergeCell ref="B422:T422"/>
    <mergeCell ref="Q423:X423"/>
    <mergeCell ref="Z423:AI423"/>
    <mergeCell ref="AJ423:AP423"/>
    <mergeCell ref="B425:O425"/>
    <mergeCell ref="Q425:V425"/>
    <mergeCell ref="W425:X425"/>
    <mergeCell ref="Z425:AG425"/>
    <mergeCell ref="AH425:AI425"/>
    <mergeCell ref="AJ425:AN425"/>
    <mergeCell ref="U422:AL422"/>
    <mergeCell ref="B437:AP437"/>
    <mergeCell ref="B439:AP439"/>
    <mergeCell ref="B441:AP441"/>
    <mergeCell ref="B443:I443"/>
    <mergeCell ref="J443:K443"/>
    <mergeCell ref="A445:AP445"/>
    <mergeCell ref="B446:AP446"/>
    <mergeCell ref="B448:AP448"/>
    <mergeCell ref="B449:T449"/>
    <mergeCell ref="U449:AL449"/>
    <mergeCell ref="B433:O433"/>
    <mergeCell ref="Q433:V433"/>
    <mergeCell ref="W433:X433"/>
    <mergeCell ref="Z433:AG433"/>
    <mergeCell ref="AH433:AI433"/>
    <mergeCell ref="B435:O435"/>
    <mergeCell ref="Q435:V435"/>
    <mergeCell ref="W435:X435"/>
    <mergeCell ref="Z435:AG435"/>
    <mergeCell ref="AH435:AI435"/>
    <mergeCell ref="B455:O455"/>
    <mergeCell ref="Q455:V455"/>
    <mergeCell ref="W455:X455"/>
    <mergeCell ref="Z455:AG455"/>
    <mergeCell ref="AH455:AI455"/>
    <mergeCell ref="AJ455:AN455"/>
    <mergeCell ref="B457:AP457"/>
    <mergeCell ref="Q459:X459"/>
    <mergeCell ref="Z459:AI459"/>
    <mergeCell ref="Q451:X451"/>
    <mergeCell ref="Z451:AI451"/>
    <mergeCell ref="AJ451:AP451"/>
    <mergeCell ref="B453:O453"/>
    <mergeCell ref="Q453:V453"/>
    <mergeCell ref="W453:X453"/>
    <mergeCell ref="Z453:AG453"/>
    <mergeCell ref="AH453:AI453"/>
    <mergeCell ref="AJ453:AN453"/>
    <mergeCell ref="B466:AP466"/>
    <mergeCell ref="B470:AP472"/>
    <mergeCell ref="B474:P474"/>
    <mergeCell ref="R474:Y474"/>
    <mergeCell ref="Z474:AA474"/>
    <mergeCell ref="B476:P476"/>
    <mergeCell ref="R476:Y476"/>
    <mergeCell ref="Z476:AA476"/>
    <mergeCell ref="B478:P478"/>
    <mergeCell ref="Z478:AG478"/>
    <mergeCell ref="B461:O461"/>
    <mergeCell ref="Q461:V461"/>
    <mergeCell ref="W461:X461"/>
    <mergeCell ref="Z461:AG461"/>
    <mergeCell ref="AH461:AI461"/>
    <mergeCell ref="B463:O463"/>
    <mergeCell ref="Q463:V463"/>
    <mergeCell ref="W463:X463"/>
    <mergeCell ref="Z463:AG463"/>
    <mergeCell ref="AH463:AI463"/>
    <mergeCell ref="B488:P488"/>
    <mergeCell ref="Z488:AG488"/>
    <mergeCell ref="B490:P491"/>
    <mergeCell ref="R491:Y491"/>
    <mergeCell ref="Z491:AA491"/>
    <mergeCell ref="B493:P493"/>
    <mergeCell ref="R493:Y493"/>
    <mergeCell ref="Z493:AA493"/>
    <mergeCell ref="B495:P495"/>
    <mergeCell ref="R495:Y495"/>
    <mergeCell ref="Z495:AA495"/>
    <mergeCell ref="B480:P481"/>
    <mergeCell ref="R481:Y481"/>
    <mergeCell ref="Z481:AA481"/>
    <mergeCell ref="B483:P484"/>
    <mergeCell ref="R484:Y484"/>
    <mergeCell ref="Z484:AA484"/>
    <mergeCell ref="B486:P486"/>
    <mergeCell ref="R486:Y486"/>
    <mergeCell ref="Z486:AA486"/>
    <mergeCell ref="B512:N512"/>
    <mergeCell ref="P512:S512"/>
    <mergeCell ref="T512:U512"/>
    <mergeCell ref="W512:Z512"/>
    <mergeCell ref="AA512:AB512"/>
    <mergeCell ref="AD512:AG512"/>
    <mergeCell ref="AH512:AI512"/>
    <mergeCell ref="AK512:AN512"/>
    <mergeCell ref="AO512:AP512"/>
    <mergeCell ref="B497:P497"/>
    <mergeCell ref="R497:Y497"/>
    <mergeCell ref="Z497:AA497"/>
    <mergeCell ref="B499:P499"/>
    <mergeCell ref="R499:Y499"/>
    <mergeCell ref="Z499:AA499"/>
    <mergeCell ref="B501:AP501"/>
    <mergeCell ref="B503:AP504"/>
    <mergeCell ref="P506:U510"/>
    <mergeCell ref="W506:AB510"/>
    <mergeCell ref="AD506:AI510"/>
    <mergeCell ref="AK506:AP510"/>
    <mergeCell ref="B516:N516"/>
    <mergeCell ref="P516:S516"/>
    <mergeCell ref="T516:U516"/>
    <mergeCell ref="W516:Z516"/>
    <mergeCell ref="AA516:AB516"/>
    <mergeCell ref="AD516:AG516"/>
    <mergeCell ref="AH516:AI516"/>
    <mergeCell ref="AK516:AN516"/>
    <mergeCell ref="AO516:AP516"/>
    <mergeCell ref="B514:N514"/>
    <mergeCell ref="P514:S514"/>
    <mergeCell ref="T514:U514"/>
    <mergeCell ref="W514:Z514"/>
    <mergeCell ref="AA514:AB514"/>
    <mergeCell ref="AD514:AG514"/>
    <mergeCell ref="AH514:AI514"/>
    <mergeCell ref="AK514:AN514"/>
    <mergeCell ref="AO514:AP514"/>
    <mergeCell ref="B544:AP544"/>
    <mergeCell ref="B546:M546"/>
    <mergeCell ref="O546:P546"/>
    <mergeCell ref="T546:V546"/>
    <mergeCell ref="Z546:AA546"/>
    <mergeCell ref="B562:AP562"/>
    <mergeCell ref="O548:AH552"/>
    <mergeCell ref="B554:M554"/>
    <mergeCell ref="O554:AH554"/>
    <mergeCell ref="B556:M556"/>
    <mergeCell ref="O556:AH556"/>
    <mergeCell ref="B558:AP558"/>
    <mergeCell ref="B560:AP560"/>
    <mergeCell ref="B561:AO561"/>
    <mergeCell ref="B548:M552"/>
    <mergeCell ref="C537:AP537"/>
    <mergeCell ref="C539:AP539"/>
    <mergeCell ref="B541:AP541"/>
    <mergeCell ref="B543:AP543"/>
    <mergeCell ref="B518:N518"/>
    <mergeCell ref="P518:S518"/>
    <mergeCell ref="T518:U518"/>
    <mergeCell ref="W518:Z518"/>
    <mergeCell ref="AA518:AB518"/>
    <mergeCell ref="AD518:AG518"/>
    <mergeCell ref="AH518:AI518"/>
    <mergeCell ref="AK518:AN518"/>
    <mergeCell ref="AO518:AP518"/>
    <mergeCell ref="A520:AP520"/>
    <mergeCell ref="B521:AP521"/>
    <mergeCell ref="B523:AP523"/>
    <mergeCell ref="B525:AP525"/>
    <mergeCell ref="C529:AP529"/>
    <mergeCell ref="C531:AP531"/>
    <mergeCell ref="C533:AP533"/>
    <mergeCell ref="C535:AP535"/>
    <mergeCell ref="B527:AP527"/>
  </mergeCells>
  <dataValidations disablePrompts="1" count="11">
    <dataValidation type="whole" allowBlank="1" showInputMessage="1" showErrorMessage="1" error="De waarde die u invult, moet tussen 0000 en 9999 liggen." sqref="P392:S392 P394:S394 S374:V374 S376:V376 S378:V378 S380:V380 S382:V382" xr:uid="{80EAA8EB-E87D-440A-BDF1-4DEAFDCD8EAE}">
      <formula1>0</formula1>
      <formula2>9999</formula2>
    </dataValidation>
    <dataValidation type="whole" allowBlank="1" showInputMessage="1" showErrorMessage="1" error="De waarde die u invult, moet tussen 0 en 1 liggen." sqref="Y118 W546 E270" xr:uid="{AC69B434-FCC8-4978-8231-4BFCC7234318}">
      <formula1>0</formula1>
      <formula2>1</formula2>
    </dataValidation>
    <dataValidation type="whole" allowBlank="1" showInputMessage="1" showErrorMessage="1" error="De waarde die u invult, moet tussen 0 en 3 liggen." sqref="S118 Q546" xr:uid="{05A70962-FCE3-4598-A474-B77B79E143D8}">
      <formula1>0</formula1>
      <formula2>3</formula2>
    </dataValidation>
    <dataValidation type="whole" allowBlank="1" showInputMessage="1" showErrorMessage="1" error="De waarde die u invult, moet tussen 1000 en 9999 liggen." sqref="Q200:T200 Q206:T206 Q141:T141 Q104:T104 Q94:T94 Q85:T85 Q75:T75" xr:uid="{AC684F1B-708D-4A3D-A1A0-ED9A7AB493B6}">
      <formula1>1000</formula1>
      <formula2>9999</formula2>
    </dataValidation>
    <dataValidation type="whole" allowBlank="1" showInputMessage="1" showErrorMessage="1" error="De waarde die u invult, moet tussen 0 en 9 liggen." sqref="X546 R546 F270 B158:E158 G158:I158 K158:M158 Z77:AB77 T118 Z118 Q77:T77 V77:X77 K152:X152" xr:uid="{1B628808-433D-4475-9112-735AB53B7024}">
      <formula1>0</formula1>
      <formula2>9</formula2>
    </dataValidation>
    <dataValidation type="whole" allowBlank="1" showInputMessage="1" showErrorMessage="1" error="De waarde die u invult, moet tussen 0000 en 9999 liggen." sqref="AB546:AE546 J270:M270 AD118:AG118" xr:uid="{95A98394-310D-4757-81FD-72250D697638}">
      <formula1>0</formula1>
      <formula2>9</formula2>
    </dataValidation>
    <dataValidation type="whole" allowBlank="1" showInputMessage="1" showErrorMessage="1" sqref="N158" xr:uid="{F5E44456-89B2-4DC0-8959-BC5B258F6887}">
      <formula1>0</formula1>
      <formula2>9</formula2>
    </dataValidation>
    <dataValidation type="whole" operator="greaterThanOrEqual" allowBlank="1" showInputMessage="1" showErrorMessage="1" error="De waarde moet groter of gelijk aan nul zijn" sqref="AG408" xr:uid="{3F06F847-F022-4080-A139-D6224478C129}">
      <formula1>0</formula1>
    </dataValidation>
    <dataValidation allowBlank="1" showInputMessage="1" showErrorMessage="1" error="De waarde die u invult, moet een geheel getal zijn." sqref="B276:C276" xr:uid="{719E3B6E-5146-443D-BDF7-B193E2539A7B}"/>
    <dataValidation type="whole" operator="greaterThanOrEqual" allowBlank="1" showInputMessage="1" showErrorMessage="1" error="De waarde die u invult, moet een geheel getal zijn." sqref="Q116:V116 Z116:AE116 AI116:AN116 Q453:V453 Q455:V455 Q461:V461 Q463:V463 Q435:V435 Q433:V433 Q425:V425 Q427:V427 Q414:V414 Q416:V416 Q400:V402 Q404:V404 Q406:V406 Q408:V408 Q410:V410 I374:N374 I376:N376 I378:N378 I380:N380 I382:N382 G392:L392 G394:L394 B334:E334 B338:E338 B342:E342" xr:uid="{1AB2F64A-2FD1-4348-B51A-E1E5D98AC909}">
      <formula1>0</formula1>
    </dataValidation>
    <dataValidation type="decimal" operator="greaterThanOrEqual" allowBlank="1" showInputMessage="1" showErrorMessage="1" error="De waarde die u invult, moet groter of gelijk aan nul zijn." sqref="W280:AE280 R493:Y493 R495:Y495 R497:Y497 R474:Y474 Z453:AG453 Z461:AG461 Z463:AG463 Z433:AG433 Z435:AG435 B443:I443 Z425:AG425" xr:uid="{46179881-1C6E-4B9A-AB04-4B47D04295F3}">
      <formula1>0</formula1>
    </dataValidation>
  </dataValidations>
  <hyperlinks>
    <hyperlink ref="U449" r:id="rId1" xr:uid="{4A5FC4B8-9DCB-4DB7-84CF-C48AD1010D86}"/>
    <hyperlink ref="U422" r:id="rId2" xr:uid="{B0D9AB42-A1E2-4C73-8B61-6A2C25C26652}"/>
    <hyperlink ref="B560" r:id="rId3" xr:uid="{725402C6-1179-425B-B80C-2BDFEFFC5A76}"/>
    <hyperlink ref="D24" r:id="rId4" xr:uid="{1C19C481-DC8A-402D-8A9A-3A0C0733B710}"/>
    <hyperlink ref="J10" r:id="rId5" xr:uid="{E893EBF7-FF83-44DC-A1E3-965153DCC205}"/>
    <hyperlink ref="B10" r:id="rId6" xr:uid="{CA9F6ED4-809F-405D-BD6F-287175BBF60A}"/>
  </hyperlinks>
  <pageMargins left="0.23622047244094491" right="0.23622047244094491" top="0.74803149606299213" bottom="0.74803149606299213" header="0.31496062992125984" footer="0.31496062992125984"/>
  <pageSetup paperSize="9" orientation="portrait" r:id="rId7"/>
  <headerFooter>
    <oddFooter>&amp;LSubsidieaanvraag voor een infrastructuurproject in een centrum voor leerlingenbegeleiding&amp;Rpagina &amp;P van &amp;N</oddFooter>
  </headerFooter>
  <rowBreaks count="8" manualBreakCount="8">
    <brk id="62" max="16383" man="1"/>
    <brk id="125" max="16383" man="1"/>
    <brk id="249" max="16383" man="1"/>
    <brk id="303" max="16383" man="1"/>
    <brk id="395" max="16383" man="1"/>
    <brk id="445" max="16383" man="1"/>
    <brk id="500" max="16383" man="1"/>
    <brk id="540" max="16383" man="1"/>
  </rowBreaks>
  <drawing r:id="rId8"/>
  <legacyDrawing r:id="rId9"/>
  <mc:AlternateContent xmlns:mc="http://schemas.openxmlformats.org/markup-compatibility/2006">
    <mc:Choice Requires="x14">
      <controls>
        <mc:AlternateContent xmlns:mc="http://schemas.openxmlformats.org/markup-compatibility/2006">
          <mc:Choice Requires="x14">
            <control shapeId="1105" r:id="rId10" name="RB_OnderwijsNet_Vrij">
              <controlPr defaultSize="0" autoFill="0" autoLine="0" autoPict="0">
                <anchor moveWithCells="1">
                  <from>
                    <xdr:col>0</xdr:col>
                    <xdr:colOff>160020</xdr:colOff>
                    <xdr:row>29</xdr:row>
                    <xdr:rowOff>182880</xdr:rowOff>
                  </from>
                  <to>
                    <xdr:col>2</xdr:col>
                    <xdr:colOff>121920</xdr:colOff>
                    <xdr:row>32</xdr:row>
                    <xdr:rowOff>30480</xdr:rowOff>
                  </to>
                </anchor>
              </controlPr>
            </control>
          </mc:Choice>
        </mc:AlternateContent>
        <mc:AlternateContent xmlns:mc="http://schemas.openxmlformats.org/markup-compatibility/2006">
          <mc:Choice Requires="x14">
            <control shapeId="1106" r:id="rId11" name="RB_OnderwijsNet_Gem">
              <controlPr defaultSize="0" autoFill="0" autoLine="0" autoPict="0">
                <anchor moveWithCells="1">
                  <from>
                    <xdr:col>14</xdr:col>
                    <xdr:colOff>106680</xdr:colOff>
                    <xdr:row>29</xdr:row>
                    <xdr:rowOff>182880</xdr:rowOff>
                  </from>
                  <to>
                    <xdr:col>16</xdr:col>
                    <xdr:colOff>121920</xdr:colOff>
                    <xdr:row>32</xdr:row>
                    <xdr:rowOff>30480</xdr:rowOff>
                  </to>
                </anchor>
              </controlPr>
            </control>
          </mc:Choice>
        </mc:AlternateContent>
        <mc:AlternateContent xmlns:mc="http://schemas.openxmlformats.org/markup-compatibility/2006">
          <mc:Choice Requires="x14">
            <control shapeId="1107" r:id="rId12" name="RB_OnderwijsNet_Prov">
              <controlPr defaultSize="0" autoFill="0" autoLine="0" autoPict="0">
                <anchor moveWithCells="1">
                  <from>
                    <xdr:col>28</xdr:col>
                    <xdr:colOff>106680</xdr:colOff>
                    <xdr:row>29</xdr:row>
                    <xdr:rowOff>182880</xdr:rowOff>
                  </from>
                  <to>
                    <xdr:col>30</xdr:col>
                    <xdr:colOff>121920</xdr:colOff>
                    <xdr:row>32</xdr:row>
                    <xdr:rowOff>30480</xdr:rowOff>
                  </to>
                </anchor>
              </controlPr>
            </control>
          </mc:Choice>
        </mc:AlternateContent>
        <mc:AlternateContent xmlns:mc="http://schemas.openxmlformats.org/markup-compatibility/2006">
          <mc:Choice Requires="x14">
            <control shapeId="1108" r:id="rId13" name="RB_Op_Wachtlijst_True">
              <controlPr defaultSize="0" autoFill="0" autoLine="0" autoPict="0">
                <anchor moveWithCells="1">
                  <from>
                    <xdr:col>0</xdr:col>
                    <xdr:colOff>160020</xdr:colOff>
                    <xdr:row>63</xdr:row>
                    <xdr:rowOff>0</xdr:rowOff>
                  </from>
                  <to>
                    <xdr:col>2</xdr:col>
                    <xdr:colOff>121920</xdr:colOff>
                    <xdr:row>65</xdr:row>
                    <xdr:rowOff>0</xdr:rowOff>
                  </to>
                </anchor>
              </controlPr>
            </control>
          </mc:Choice>
        </mc:AlternateContent>
        <mc:AlternateContent xmlns:mc="http://schemas.openxmlformats.org/markup-compatibility/2006">
          <mc:Choice Requires="x14">
            <control shapeId="1109" r:id="rId14" name="RB_Op_Wachtlijst_False">
              <controlPr defaultSize="0" autoFill="0" autoLine="0" autoPict="0">
                <anchor moveWithCells="1">
                  <from>
                    <xdr:col>0</xdr:col>
                    <xdr:colOff>160020</xdr:colOff>
                    <xdr:row>65</xdr:row>
                    <xdr:rowOff>0</xdr:rowOff>
                  </from>
                  <to>
                    <xdr:col>2</xdr:col>
                    <xdr:colOff>121920</xdr:colOff>
                    <xdr:row>67</xdr:row>
                    <xdr:rowOff>38100</xdr:rowOff>
                  </to>
                </anchor>
              </controlPr>
            </control>
          </mc:Choice>
        </mc:AlternateContent>
        <mc:AlternateContent xmlns:mc="http://schemas.openxmlformats.org/markup-compatibility/2006">
          <mc:Choice Requires="x14">
            <control shapeId="1110" r:id="rId15" name="RB_CritRationalisatieProgr_True">
              <controlPr defaultSize="0" autoFill="0" autoLine="0" autoPict="0">
                <anchor moveWithCells="1">
                  <from>
                    <xdr:col>0</xdr:col>
                    <xdr:colOff>160020</xdr:colOff>
                    <xdr:row>169</xdr:row>
                    <xdr:rowOff>0</xdr:rowOff>
                  </from>
                  <to>
                    <xdr:col>2</xdr:col>
                    <xdr:colOff>0</xdr:colOff>
                    <xdr:row>172</xdr:row>
                    <xdr:rowOff>0</xdr:rowOff>
                  </to>
                </anchor>
              </controlPr>
            </control>
          </mc:Choice>
        </mc:AlternateContent>
        <mc:AlternateContent xmlns:mc="http://schemas.openxmlformats.org/markup-compatibility/2006">
          <mc:Choice Requires="x14">
            <control shapeId="1111" r:id="rId16" name="RB_CritRationalisatieProgr_F">
              <controlPr defaultSize="0" autoFill="0" autoLine="0" autoPict="0">
                <anchor moveWithCells="1">
                  <from>
                    <xdr:col>0</xdr:col>
                    <xdr:colOff>160020</xdr:colOff>
                    <xdr:row>170</xdr:row>
                    <xdr:rowOff>160020</xdr:rowOff>
                  </from>
                  <to>
                    <xdr:col>2</xdr:col>
                    <xdr:colOff>76200</xdr:colOff>
                    <xdr:row>172</xdr:row>
                    <xdr:rowOff>167640</xdr:rowOff>
                  </to>
                </anchor>
              </controlPr>
            </control>
          </mc:Choice>
        </mc:AlternateContent>
        <mc:AlternateContent xmlns:mc="http://schemas.openxmlformats.org/markup-compatibility/2006">
          <mc:Choice Requires="x14">
            <control shapeId="1112" r:id="rId17" name="CB_Eigenaar">
              <controlPr defaultSize="0" autoFill="0" autoLine="0" autoPict="0">
                <anchor moveWithCells="1">
                  <from>
                    <xdr:col>0</xdr:col>
                    <xdr:colOff>160020</xdr:colOff>
                    <xdr:row>178</xdr:row>
                    <xdr:rowOff>0</xdr:rowOff>
                  </from>
                  <to>
                    <xdr:col>2</xdr:col>
                    <xdr:colOff>76200</xdr:colOff>
                    <xdr:row>180</xdr:row>
                    <xdr:rowOff>0</xdr:rowOff>
                  </to>
                </anchor>
              </controlPr>
            </control>
          </mc:Choice>
        </mc:AlternateContent>
        <mc:AlternateContent xmlns:mc="http://schemas.openxmlformats.org/markup-compatibility/2006">
          <mc:Choice Requires="x14">
            <control shapeId="1113" r:id="rId18" name="CB_HouderZakelijkRecht">
              <controlPr defaultSize="0" autoFill="0" autoLine="0" autoPict="0">
                <anchor moveWithCells="1">
                  <from>
                    <xdr:col>0</xdr:col>
                    <xdr:colOff>160020</xdr:colOff>
                    <xdr:row>178</xdr:row>
                    <xdr:rowOff>182880</xdr:rowOff>
                  </from>
                  <to>
                    <xdr:col>2</xdr:col>
                    <xdr:colOff>76200</xdr:colOff>
                    <xdr:row>180</xdr:row>
                    <xdr:rowOff>167640</xdr:rowOff>
                  </to>
                </anchor>
              </controlPr>
            </control>
          </mc:Choice>
        </mc:AlternateContent>
        <mc:AlternateContent xmlns:mc="http://schemas.openxmlformats.org/markup-compatibility/2006">
          <mc:Choice Requires="x14">
            <control shapeId="1114" r:id="rId19" name="CB_HouderOptieZakelijkRecht">
              <controlPr defaultSize="0" autoFill="0" autoLine="0" autoPict="0">
                <anchor moveWithCells="1">
                  <from>
                    <xdr:col>0</xdr:col>
                    <xdr:colOff>160020</xdr:colOff>
                    <xdr:row>181</xdr:row>
                    <xdr:rowOff>7620</xdr:rowOff>
                  </from>
                  <to>
                    <xdr:col>2</xdr:col>
                    <xdr:colOff>38100</xdr:colOff>
                    <xdr:row>182</xdr:row>
                    <xdr:rowOff>167640</xdr:rowOff>
                  </to>
                </anchor>
              </controlPr>
            </control>
          </mc:Choice>
        </mc:AlternateContent>
        <mc:AlternateContent xmlns:mc="http://schemas.openxmlformats.org/markup-compatibility/2006">
          <mc:Choice Requires="x14">
            <control shapeId="1115" r:id="rId20" name="RB_BeschikSchoolgebVrij_True">
              <controlPr defaultSize="0" autoFill="0" autoLine="0" autoPict="0">
                <anchor moveWithCells="1">
                  <from>
                    <xdr:col>0</xdr:col>
                    <xdr:colOff>160020</xdr:colOff>
                    <xdr:row>187</xdr:row>
                    <xdr:rowOff>7620</xdr:rowOff>
                  </from>
                  <to>
                    <xdr:col>2</xdr:col>
                    <xdr:colOff>60960</xdr:colOff>
                    <xdr:row>188</xdr:row>
                    <xdr:rowOff>15240</xdr:rowOff>
                  </to>
                </anchor>
              </controlPr>
            </control>
          </mc:Choice>
        </mc:AlternateContent>
        <mc:AlternateContent xmlns:mc="http://schemas.openxmlformats.org/markup-compatibility/2006">
          <mc:Choice Requires="x14">
            <control shapeId="1116" r:id="rId21" name="RB_BeschikSchoolgebVrij_False">
              <controlPr defaultSize="0" autoFill="0" autoLine="0" autoPict="0">
                <anchor moveWithCells="1">
                  <from>
                    <xdr:col>0</xdr:col>
                    <xdr:colOff>160020</xdr:colOff>
                    <xdr:row>189</xdr:row>
                    <xdr:rowOff>7620</xdr:rowOff>
                  </from>
                  <to>
                    <xdr:col>2</xdr:col>
                    <xdr:colOff>30480</xdr:colOff>
                    <xdr:row>189</xdr:row>
                    <xdr:rowOff>167640</xdr:rowOff>
                  </to>
                </anchor>
              </controlPr>
            </control>
          </mc:Choice>
        </mc:AlternateContent>
        <mc:AlternateContent xmlns:mc="http://schemas.openxmlformats.org/markup-compatibility/2006">
          <mc:Choice Requires="x14">
            <control shapeId="1117" r:id="rId22" name="CB_Nieuwbouw">
              <controlPr defaultSize="0" autoFill="0" autoLine="0" autoPict="0">
                <anchor moveWithCells="1">
                  <from>
                    <xdr:col>0</xdr:col>
                    <xdr:colOff>160020</xdr:colOff>
                    <xdr:row>211</xdr:row>
                    <xdr:rowOff>152400</xdr:rowOff>
                  </from>
                  <to>
                    <xdr:col>2</xdr:col>
                    <xdr:colOff>121920</xdr:colOff>
                    <xdr:row>214</xdr:row>
                    <xdr:rowOff>0</xdr:rowOff>
                  </to>
                </anchor>
              </controlPr>
            </control>
          </mc:Choice>
        </mc:AlternateContent>
        <mc:AlternateContent xmlns:mc="http://schemas.openxmlformats.org/markup-compatibility/2006">
          <mc:Choice Requires="x14">
            <control shapeId="1118" r:id="rId23" name="CB_Verbouwingswerken">
              <controlPr defaultSize="0" autoFill="0" autoLine="0" autoPict="0">
                <anchor moveWithCells="1">
                  <from>
                    <xdr:col>0</xdr:col>
                    <xdr:colOff>160020</xdr:colOff>
                    <xdr:row>213</xdr:row>
                    <xdr:rowOff>152400</xdr:rowOff>
                  </from>
                  <to>
                    <xdr:col>2</xdr:col>
                    <xdr:colOff>121920</xdr:colOff>
                    <xdr:row>216</xdr:row>
                    <xdr:rowOff>0</xdr:rowOff>
                  </to>
                </anchor>
              </controlPr>
            </control>
          </mc:Choice>
        </mc:AlternateContent>
        <mc:AlternateContent xmlns:mc="http://schemas.openxmlformats.org/markup-compatibility/2006">
          <mc:Choice Requires="x14">
            <control shapeId="1119" r:id="rId24" name="RB_Prov_Ant">
              <controlPr defaultSize="0" autoFill="0" autoLine="0" autoPict="0">
                <anchor moveWithCells="1">
                  <from>
                    <xdr:col>0</xdr:col>
                    <xdr:colOff>160020</xdr:colOff>
                    <xdr:row>33</xdr:row>
                    <xdr:rowOff>182880</xdr:rowOff>
                  </from>
                  <to>
                    <xdr:col>2</xdr:col>
                    <xdr:colOff>121920</xdr:colOff>
                    <xdr:row>37</xdr:row>
                    <xdr:rowOff>30480</xdr:rowOff>
                  </to>
                </anchor>
              </controlPr>
            </control>
          </mc:Choice>
        </mc:AlternateContent>
        <mc:AlternateContent xmlns:mc="http://schemas.openxmlformats.org/markup-compatibility/2006">
          <mc:Choice Requires="x14">
            <control shapeId="1120" r:id="rId25" name="RB_Prov_BHG">
              <controlPr defaultSize="0" autoFill="0" autoLine="0" autoPict="0">
                <anchor moveWithCells="1">
                  <from>
                    <xdr:col>0</xdr:col>
                    <xdr:colOff>160020</xdr:colOff>
                    <xdr:row>35</xdr:row>
                    <xdr:rowOff>152400</xdr:rowOff>
                  </from>
                  <to>
                    <xdr:col>2</xdr:col>
                    <xdr:colOff>121920</xdr:colOff>
                    <xdr:row>38</xdr:row>
                    <xdr:rowOff>0</xdr:rowOff>
                  </to>
                </anchor>
              </controlPr>
            </control>
          </mc:Choice>
        </mc:AlternateContent>
        <mc:AlternateContent xmlns:mc="http://schemas.openxmlformats.org/markup-compatibility/2006">
          <mc:Choice Requires="x14">
            <control shapeId="1121" r:id="rId26" name="RB_Prov_Lim">
              <controlPr defaultSize="0" autoFill="0" autoLine="0" autoPict="0">
                <anchor moveWithCells="1">
                  <from>
                    <xdr:col>14</xdr:col>
                    <xdr:colOff>106680</xdr:colOff>
                    <xdr:row>33</xdr:row>
                    <xdr:rowOff>182880</xdr:rowOff>
                  </from>
                  <to>
                    <xdr:col>16</xdr:col>
                    <xdr:colOff>121920</xdr:colOff>
                    <xdr:row>37</xdr:row>
                    <xdr:rowOff>30480</xdr:rowOff>
                  </to>
                </anchor>
              </controlPr>
            </control>
          </mc:Choice>
        </mc:AlternateContent>
        <mc:AlternateContent xmlns:mc="http://schemas.openxmlformats.org/markup-compatibility/2006">
          <mc:Choice Requires="x14">
            <control shapeId="1122" r:id="rId27" name="RB_Prov_OV">
              <controlPr defaultSize="0" autoFill="0" autoLine="0" autoPict="0">
                <anchor moveWithCells="1">
                  <from>
                    <xdr:col>14</xdr:col>
                    <xdr:colOff>106680</xdr:colOff>
                    <xdr:row>35</xdr:row>
                    <xdr:rowOff>152400</xdr:rowOff>
                  </from>
                  <to>
                    <xdr:col>16</xdr:col>
                    <xdr:colOff>121920</xdr:colOff>
                    <xdr:row>38</xdr:row>
                    <xdr:rowOff>0</xdr:rowOff>
                  </to>
                </anchor>
              </controlPr>
            </control>
          </mc:Choice>
        </mc:AlternateContent>
        <mc:AlternateContent xmlns:mc="http://schemas.openxmlformats.org/markup-compatibility/2006">
          <mc:Choice Requires="x14">
            <control shapeId="1123" r:id="rId28" name="RB_Prov_VB">
              <controlPr defaultSize="0" autoFill="0" autoLine="0" autoPict="0">
                <anchor moveWithCells="1">
                  <from>
                    <xdr:col>28</xdr:col>
                    <xdr:colOff>106680</xdr:colOff>
                    <xdr:row>33</xdr:row>
                    <xdr:rowOff>182880</xdr:rowOff>
                  </from>
                  <to>
                    <xdr:col>30</xdr:col>
                    <xdr:colOff>121920</xdr:colOff>
                    <xdr:row>37</xdr:row>
                    <xdr:rowOff>30480</xdr:rowOff>
                  </to>
                </anchor>
              </controlPr>
            </control>
          </mc:Choice>
        </mc:AlternateContent>
        <mc:AlternateContent xmlns:mc="http://schemas.openxmlformats.org/markup-compatibility/2006">
          <mc:Choice Requires="x14">
            <control shapeId="1124" r:id="rId29" name="RB_Prov_WV">
              <controlPr defaultSize="0" autoFill="0" autoLine="0" autoPict="0">
                <anchor moveWithCells="1">
                  <from>
                    <xdr:col>28</xdr:col>
                    <xdr:colOff>106680</xdr:colOff>
                    <xdr:row>35</xdr:row>
                    <xdr:rowOff>152400</xdr:rowOff>
                  </from>
                  <to>
                    <xdr:col>30</xdr:col>
                    <xdr:colOff>121920</xdr:colOff>
                    <xdr:row>38</xdr:row>
                    <xdr:rowOff>0</xdr:rowOff>
                  </to>
                </anchor>
              </controlPr>
            </control>
          </mc:Choice>
        </mc:AlternateContent>
        <mc:AlternateContent xmlns:mc="http://schemas.openxmlformats.org/markup-compatibility/2006">
          <mc:Choice Requires="x14">
            <control shapeId="1125" r:id="rId30" name="RB_Diko_True">
              <controlPr defaultSize="0" autoFill="0" autoLine="0" autoPict="0">
                <anchor moveWithCells="1">
                  <from>
                    <xdr:col>0</xdr:col>
                    <xdr:colOff>160020</xdr:colOff>
                    <xdr:row>57</xdr:row>
                    <xdr:rowOff>160020</xdr:rowOff>
                  </from>
                  <to>
                    <xdr:col>2</xdr:col>
                    <xdr:colOff>121920</xdr:colOff>
                    <xdr:row>59</xdr:row>
                    <xdr:rowOff>7620</xdr:rowOff>
                  </to>
                </anchor>
              </controlPr>
            </control>
          </mc:Choice>
        </mc:AlternateContent>
        <mc:AlternateContent xmlns:mc="http://schemas.openxmlformats.org/markup-compatibility/2006">
          <mc:Choice Requires="x14">
            <control shapeId="1126" r:id="rId31" name="RB_Diko_False">
              <controlPr defaultSize="0" autoFill="0" autoLine="0" autoPict="0">
                <anchor moveWithCells="1">
                  <from>
                    <xdr:col>0</xdr:col>
                    <xdr:colOff>160020</xdr:colOff>
                    <xdr:row>59</xdr:row>
                    <xdr:rowOff>0</xdr:rowOff>
                  </from>
                  <to>
                    <xdr:col>2</xdr:col>
                    <xdr:colOff>121920</xdr:colOff>
                    <xdr:row>61</xdr:row>
                    <xdr:rowOff>38100</xdr:rowOff>
                  </to>
                </anchor>
              </controlPr>
            </control>
          </mc:Choice>
        </mc:AlternateContent>
        <mc:AlternateContent xmlns:mc="http://schemas.openxmlformats.org/markup-compatibility/2006">
          <mc:Choice Requires="x14">
            <control shapeId="1130" r:id="rId32" name="RB_Samen_Met_Andere_IM_True">
              <controlPr defaultSize="0" autoFill="0" autoLine="0" autoPict="0">
                <anchor moveWithCells="1">
                  <from>
                    <xdr:col>0</xdr:col>
                    <xdr:colOff>152400</xdr:colOff>
                    <xdr:row>120</xdr:row>
                    <xdr:rowOff>0</xdr:rowOff>
                  </from>
                  <to>
                    <xdr:col>2</xdr:col>
                    <xdr:colOff>45720</xdr:colOff>
                    <xdr:row>123</xdr:row>
                    <xdr:rowOff>0</xdr:rowOff>
                  </to>
                </anchor>
              </controlPr>
            </control>
          </mc:Choice>
        </mc:AlternateContent>
        <mc:AlternateContent xmlns:mc="http://schemas.openxmlformats.org/markup-compatibility/2006">
          <mc:Choice Requires="x14">
            <control shapeId="1131" r:id="rId33" name="RB_Samen_Met_Andere_IM_False">
              <controlPr defaultSize="0" autoFill="0" autoLine="0" autoPict="0">
                <anchor moveWithCells="1">
                  <from>
                    <xdr:col>0</xdr:col>
                    <xdr:colOff>152400</xdr:colOff>
                    <xdr:row>123</xdr:row>
                    <xdr:rowOff>22860</xdr:rowOff>
                  </from>
                  <to>
                    <xdr:col>2</xdr:col>
                    <xdr:colOff>22860</xdr:colOff>
                    <xdr:row>124</xdr:row>
                    <xdr:rowOff>0</xdr:rowOff>
                  </to>
                </anchor>
              </controlPr>
            </control>
          </mc:Choice>
        </mc:AlternateContent>
        <mc:AlternateContent xmlns:mc="http://schemas.openxmlformats.org/markup-compatibility/2006">
          <mc:Choice Requires="x14">
            <control shapeId="1132" r:id="rId34" name="RB_CoordinerendeMacht_True">
              <controlPr defaultSize="0" autoFill="0" autoLine="0" autoPict="0">
                <anchor moveWithCells="1">
                  <from>
                    <xdr:col>0</xdr:col>
                    <xdr:colOff>160020</xdr:colOff>
                    <xdr:row>127</xdr:row>
                    <xdr:rowOff>563880</xdr:rowOff>
                  </from>
                  <to>
                    <xdr:col>2</xdr:col>
                    <xdr:colOff>76200</xdr:colOff>
                    <xdr:row>131</xdr:row>
                    <xdr:rowOff>0</xdr:rowOff>
                  </to>
                </anchor>
              </controlPr>
            </control>
          </mc:Choice>
        </mc:AlternateContent>
        <mc:AlternateContent xmlns:mc="http://schemas.openxmlformats.org/markup-compatibility/2006">
          <mc:Choice Requires="x14">
            <control shapeId="1133" r:id="rId35" name="RB_CoordinerendeMacht_False">
              <controlPr defaultSize="0" autoFill="0" autoLine="0" autoPict="0">
                <anchor moveWithCells="1">
                  <from>
                    <xdr:col>0</xdr:col>
                    <xdr:colOff>160020</xdr:colOff>
                    <xdr:row>129</xdr:row>
                    <xdr:rowOff>182880</xdr:rowOff>
                  </from>
                  <to>
                    <xdr:col>2</xdr:col>
                    <xdr:colOff>68580</xdr:colOff>
                    <xdr:row>132</xdr:row>
                    <xdr:rowOff>0</xdr:rowOff>
                  </to>
                </anchor>
              </controlPr>
            </control>
          </mc:Choice>
        </mc:AlternateContent>
        <mc:AlternateContent xmlns:mc="http://schemas.openxmlformats.org/markup-compatibility/2006">
          <mc:Choice Requires="x14">
            <control shapeId="1134" r:id="rId36" name="CB_Samen_Met_Andere_OI_True">
              <controlPr defaultSize="0" autoFill="0" autoLine="0" autoPict="0">
                <anchor moveWithCells="1">
                  <from>
                    <xdr:col>0</xdr:col>
                    <xdr:colOff>160020</xdr:colOff>
                    <xdr:row>161</xdr:row>
                    <xdr:rowOff>0</xdr:rowOff>
                  </from>
                  <to>
                    <xdr:col>2</xdr:col>
                    <xdr:colOff>121920</xdr:colOff>
                    <xdr:row>163</xdr:row>
                    <xdr:rowOff>7620</xdr:rowOff>
                  </to>
                </anchor>
              </controlPr>
            </control>
          </mc:Choice>
        </mc:AlternateContent>
        <mc:AlternateContent xmlns:mc="http://schemas.openxmlformats.org/markup-compatibility/2006">
          <mc:Choice Requires="x14">
            <control shapeId="1135" r:id="rId37" name="CB_Samen_Met_Andere_OI_False">
              <controlPr defaultSize="0" autoFill="0" autoLine="0" autoPict="0">
                <anchor moveWithCells="1">
                  <from>
                    <xdr:col>0</xdr:col>
                    <xdr:colOff>160020</xdr:colOff>
                    <xdr:row>163</xdr:row>
                    <xdr:rowOff>0</xdr:rowOff>
                  </from>
                  <to>
                    <xdr:col>2</xdr:col>
                    <xdr:colOff>121920</xdr:colOff>
                    <xdr:row>164</xdr:row>
                    <xdr:rowOff>38100</xdr:rowOff>
                  </to>
                </anchor>
              </controlPr>
            </control>
          </mc:Choice>
        </mc:AlternateContent>
        <mc:AlternateContent xmlns:mc="http://schemas.openxmlformats.org/markup-compatibility/2006">
          <mc:Choice Requires="x14">
            <control shapeId="1136" r:id="rId38" name="RB_SamenWerking_OV_PS_False">
              <controlPr defaultSize="0" autoFill="0" autoLine="0" autoPict="0">
                <anchor moveWithCells="1">
                  <from>
                    <xdr:col>0</xdr:col>
                    <xdr:colOff>152400</xdr:colOff>
                    <xdr:row>289</xdr:row>
                    <xdr:rowOff>22860</xdr:rowOff>
                  </from>
                  <to>
                    <xdr:col>2</xdr:col>
                    <xdr:colOff>38100</xdr:colOff>
                    <xdr:row>290</xdr:row>
                    <xdr:rowOff>0</xdr:rowOff>
                  </to>
                </anchor>
              </controlPr>
            </control>
          </mc:Choice>
        </mc:AlternateContent>
        <mc:AlternateContent xmlns:mc="http://schemas.openxmlformats.org/markup-compatibility/2006">
          <mc:Choice Requires="x14">
            <control shapeId="1137" r:id="rId39" name="CB_Dienst_Onr_Erfgoed">
              <controlPr defaultSize="0" autoFill="0" autoLine="0" autoPict="0">
                <anchor moveWithCells="1">
                  <from>
                    <xdr:col>0</xdr:col>
                    <xdr:colOff>160020</xdr:colOff>
                    <xdr:row>292</xdr:row>
                    <xdr:rowOff>0</xdr:rowOff>
                  </from>
                  <to>
                    <xdr:col>2</xdr:col>
                    <xdr:colOff>121920</xdr:colOff>
                    <xdr:row>294</xdr:row>
                    <xdr:rowOff>7620</xdr:rowOff>
                  </to>
                </anchor>
              </controlPr>
            </control>
          </mc:Choice>
        </mc:AlternateContent>
        <mc:AlternateContent xmlns:mc="http://schemas.openxmlformats.org/markup-compatibility/2006">
          <mc:Choice Requires="x14">
            <control shapeId="1138" r:id="rId40" name="CB_VIPA">
              <controlPr defaultSize="0" autoFill="0" autoLine="0" autoPict="0">
                <anchor moveWithCells="1">
                  <from>
                    <xdr:col>0</xdr:col>
                    <xdr:colOff>160020</xdr:colOff>
                    <xdr:row>294</xdr:row>
                    <xdr:rowOff>0</xdr:rowOff>
                  </from>
                  <to>
                    <xdr:col>2</xdr:col>
                    <xdr:colOff>121920</xdr:colOff>
                    <xdr:row>296</xdr:row>
                    <xdr:rowOff>7620</xdr:rowOff>
                  </to>
                </anchor>
              </controlPr>
            </control>
          </mc:Choice>
        </mc:AlternateContent>
        <mc:AlternateContent xmlns:mc="http://schemas.openxmlformats.org/markup-compatibility/2006">
          <mc:Choice Requires="x14">
            <control shapeId="1139" r:id="rId41" name="CB_VGC">
              <controlPr defaultSize="0" autoFill="0" autoLine="0" autoPict="0">
                <anchor moveWithCells="1">
                  <from>
                    <xdr:col>0</xdr:col>
                    <xdr:colOff>160020</xdr:colOff>
                    <xdr:row>296</xdr:row>
                    <xdr:rowOff>0</xdr:rowOff>
                  </from>
                  <to>
                    <xdr:col>2</xdr:col>
                    <xdr:colOff>121920</xdr:colOff>
                    <xdr:row>298</xdr:row>
                    <xdr:rowOff>0</xdr:rowOff>
                  </to>
                </anchor>
              </controlPr>
            </control>
          </mc:Choice>
        </mc:AlternateContent>
        <mc:AlternateContent xmlns:mc="http://schemas.openxmlformats.org/markup-compatibility/2006">
          <mc:Choice Requires="x14">
            <control shapeId="1140" r:id="rId42" name="CB_Andere_Overheden">
              <controlPr defaultSize="0" autoFill="0" autoLine="0" autoPict="0">
                <anchor moveWithCells="1">
                  <from>
                    <xdr:col>0</xdr:col>
                    <xdr:colOff>160020</xdr:colOff>
                    <xdr:row>300</xdr:row>
                    <xdr:rowOff>0</xdr:rowOff>
                  </from>
                  <to>
                    <xdr:col>2</xdr:col>
                    <xdr:colOff>121920</xdr:colOff>
                    <xdr:row>302</xdr:row>
                    <xdr:rowOff>7620</xdr:rowOff>
                  </to>
                </anchor>
              </controlPr>
            </control>
          </mc:Choice>
        </mc:AlternateContent>
        <mc:AlternateContent xmlns:mc="http://schemas.openxmlformats.org/markup-compatibility/2006">
          <mc:Choice Requires="x14">
            <control shapeId="1141" r:id="rId43" name="RB_Schadeloosstelling_True">
              <controlPr defaultSize="0" autoFill="0" autoLine="0" autoPict="0">
                <anchor moveWithCells="1">
                  <from>
                    <xdr:col>0</xdr:col>
                    <xdr:colOff>160020</xdr:colOff>
                    <xdr:row>279</xdr:row>
                    <xdr:rowOff>0</xdr:rowOff>
                  </from>
                  <to>
                    <xdr:col>2</xdr:col>
                    <xdr:colOff>99060</xdr:colOff>
                    <xdr:row>280</xdr:row>
                    <xdr:rowOff>0</xdr:rowOff>
                  </to>
                </anchor>
              </controlPr>
            </control>
          </mc:Choice>
        </mc:AlternateContent>
        <mc:AlternateContent xmlns:mc="http://schemas.openxmlformats.org/markup-compatibility/2006">
          <mc:Choice Requires="x14">
            <control shapeId="1142" r:id="rId44" name="RB_Schadeloosstelling_False">
              <controlPr defaultSize="0" autoFill="0" autoLine="0" autoPict="0">
                <anchor moveWithCells="1">
                  <from>
                    <xdr:col>0</xdr:col>
                    <xdr:colOff>160020</xdr:colOff>
                    <xdr:row>282</xdr:row>
                    <xdr:rowOff>0</xdr:rowOff>
                  </from>
                  <to>
                    <xdr:col>2</xdr:col>
                    <xdr:colOff>60960</xdr:colOff>
                    <xdr:row>284</xdr:row>
                    <xdr:rowOff>15240</xdr:rowOff>
                  </to>
                </anchor>
              </controlPr>
            </control>
          </mc:Choice>
        </mc:AlternateContent>
        <mc:AlternateContent xmlns:mc="http://schemas.openxmlformats.org/markup-compatibility/2006">
          <mc:Choice Requires="x14">
            <control shapeId="1143" r:id="rId45" name="CB_GebAfgebrOntrGesubAGIOnGeb1">
              <controlPr defaultSize="0" autoFill="0" autoLine="0" autoPict="0">
                <anchor moveWithCells="1">
                  <from>
                    <xdr:col>33</xdr:col>
                    <xdr:colOff>22860</xdr:colOff>
                    <xdr:row>391</xdr:row>
                    <xdr:rowOff>0</xdr:rowOff>
                  </from>
                  <to>
                    <xdr:col>35</xdr:col>
                    <xdr:colOff>38100</xdr:colOff>
                    <xdr:row>393</xdr:row>
                    <xdr:rowOff>7620</xdr:rowOff>
                  </to>
                </anchor>
              </controlPr>
            </control>
          </mc:Choice>
        </mc:AlternateContent>
        <mc:AlternateContent xmlns:mc="http://schemas.openxmlformats.org/markup-compatibility/2006">
          <mc:Choice Requires="x14">
            <control shapeId="1144" r:id="rId46" name="CB_GebAfgebrOntrGesubAGIOnGeb2">
              <controlPr defaultSize="0" autoFill="0" autoLine="0" autoPict="0">
                <anchor moveWithCells="1">
                  <from>
                    <xdr:col>33</xdr:col>
                    <xdr:colOff>22860</xdr:colOff>
                    <xdr:row>393</xdr:row>
                    <xdr:rowOff>0</xdr:rowOff>
                  </from>
                  <to>
                    <xdr:col>35</xdr:col>
                    <xdr:colOff>38100</xdr:colOff>
                    <xdr:row>394</xdr:row>
                    <xdr:rowOff>38100</xdr:rowOff>
                  </to>
                </anchor>
              </controlPr>
            </control>
          </mc:Choice>
        </mc:AlternateContent>
        <mc:AlternateContent xmlns:mc="http://schemas.openxmlformats.org/markup-compatibility/2006">
          <mc:Choice Requires="x14">
            <control shapeId="1145" r:id="rId47" name="RB_Minder_Dan_125D_True">
              <controlPr defaultSize="0" autoFill="0" autoLine="0" autoPict="0">
                <anchor moveWithCells="1">
                  <from>
                    <xdr:col>0</xdr:col>
                    <xdr:colOff>160020</xdr:colOff>
                    <xdr:row>52</xdr:row>
                    <xdr:rowOff>160020</xdr:rowOff>
                  </from>
                  <to>
                    <xdr:col>2</xdr:col>
                    <xdr:colOff>121920</xdr:colOff>
                    <xdr:row>56</xdr:row>
                    <xdr:rowOff>22860</xdr:rowOff>
                  </to>
                </anchor>
              </controlPr>
            </control>
          </mc:Choice>
        </mc:AlternateContent>
        <mc:AlternateContent xmlns:mc="http://schemas.openxmlformats.org/markup-compatibility/2006">
          <mc:Choice Requires="x14">
            <control shapeId="1146" r:id="rId48" name="RB_Minder_Dan_125D_False">
              <controlPr defaultSize="0" autoFill="0" autoLine="0" autoPict="0">
                <anchor moveWithCells="1">
                  <from>
                    <xdr:col>0</xdr:col>
                    <xdr:colOff>160020</xdr:colOff>
                    <xdr:row>54</xdr:row>
                    <xdr:rowOff>0</xdr:rowOff>
                  </from>
                  <to>
                    <xdr:col>2</xdr:col>
                    <xdr:colOff>121920</xdr:colOff>
                    <xdr:row>56</xdr:row>
                    <xdr:rowOff>38100</xdr:rowOff>
                  </to>
                </anchor>
              </controlPr>
            </control>
          </mc:Choice>
        </mc:AlternateContent>
        <mc:AlternateContent xmlns:mc="http://schemas.openxmlformats.org/markup-compatibility/2006">
          <mc:Choice Requires="x14">
            <control shapeId="1150" r:id="rId49" name="RB_Standaardprocedure">
              <controlPr defaultSize="0" autoFill="0" autoLine="0" autoPict="0">
                <anchor moveWithCells="1">
                  <from>
                    <xdr:col>0</xdr:col>
                    <xdr:colOff>160020</xdr:colOff>
                    <xdr:row>42</xdr:row>
                    <xdr:rowOff>0</xdr:rowOff>
                  </from>
                  <to>
                    <xdr:col>2</xdr:col>
                    <xdr:colOff>121920</xdr:colOff>
                    <xdr:row>45</xdr:row>
                    <xdr:rowOff>45720</xdr:rowOff>
                  </to>
                </anchor>
              </controlPr>
            </control>
          </mc:Choice>
        </mc:AlternateContent>
        <mc:AlternateContent xmlns:mc="http://schemas.openxmlformats.org/markup-compatibility/2006">
          <mc:Choice Requires="x14">
            <control shapeId="1153" r:id="rId50" name="RB_Verkorteprocedure">
              <controlPr defaultSize="0" autoFill="0" autoLine="0" autoPict="0">
                <anchor moveWithCells="1">
                  <from>
                    <xdr:col>0</xdr:col>
                    <xdr:colOff>160020</xdr:colOff>
                    <xdr:row>44</xdr:row>
                    <xdr:rowOff>0</xdr:rowOff>
                  </from>
                  <to>
                    <xdr:col>2</xdr:col>
                    <xdr:colOff>114300</xdr:colOff>
                    <xdr:row>47</xdr:row>
                    <xdr:rowOff>38100</xdr:rowOff>
                  </to>
                </anchor>
              </controlPr>
            </control>
          </mc:Choice>
        </mc:AlternateContent>
        <mc:AlternateContent xmlns:mc="http://schemas.openxmlformats.org/markup-compatibility/2006">
          <mc:Choice Requires="x14">
            <control shapeId="1154" r:id="rId51" name="RB_VerkorteprocedureSanitair">
              <controlPr defaultSize="0" autoFill="0" autoLine="0" autoPict="0">
                <anchor moveWithCells="1">
                  <from>
                    <xdr:col>0</xdr:col>
                    <xdr:colOff>160020</xdr:colOff>
                    <xdr:row>46</xdr:row>
                    <xdr:rowOff>0</xdr:rowOff>
                  </from>
                  <to>
                    <xdr:col>2</xdr:col>
                    <xdr:colOff>137160</xdr:colOff>
                    <xdr:row>49</xdr:row>
                    <xdr:rowOff>30480</xdr:rowOff>
                  </to>
                </anchor>
              </controlPr>
            </control>
          </mc:Choice>
        </mc:AlternateContent>
        <mc:AlternateContent xmlns:mc="http://schemas.openxmlformats.org/markup-compatibility/2006">
          <mc:Choice Requires="x14">
            <control shapeId="1155" r:id="rId52" name="RB_Spoedprocedure">
              <controlPr defaultSize="0" autoFill="0" autoLine="0" autoPict="0">
                <anchor moveWithCells="1">
                  <from>
                    <xdr:col>0</xdr:col>
                    <xdr:colOff>175260</xdr:colOff>
                    <xdr:row>48</xdr:row>
                    <xdr:rowOff>0</xdr:rowOff>
                  </from>
                  <to>
                    <xdr:col>2</xdr:col>
                    <xdr:colOff>121920</xdr:colOff>
                    <xdr:row>50</xdr:row>
                    <xdr:rowOff>22860</xdr:rowOff>
                  </to>
                </anchor>
              </controlPr>
            </control>
          </mc:Choice>
        </mc:AlternateContent>
        <mc:AlternateContent xmlns:mc="http://schemas.openxmlformats.org/markup-compatibility/2006">
          <mc:Choice Requires="x14">
            <control shapeId="1156" r:id="rId53" name="CB_Leslokalen">
              <controlPr defaultSize="0" autoFill="0" autoLine="0" autoPict="0">
                <anchor moveWithCells="1">
                  <from>
                    <xdr:col>0</xdr:col>
                    <xdr:colOff>160020</xdr:colOff>
                    <xdr:row>220</xdr:row>
                    <xdr:rowOff>0</xdr:rowOff>
                  </from>
                  <to>
                    <xdr:col>2</xdr:col>
                    <xdr:colOff>121920</xdr:colOff>
                    <xdr:row>222</xdr:row>
                    <xdr:rowOff>7620</xdr:rowOff>
                  </to>
                </anchor>
              </controlPr>
            </control>
          </mc:Choice>
        </mc:AlternateContent>
        <mc:AlternateContent xmlns:mc="http://schemas.openxmlformats.org/markup-compatibility/2006">
          <mc:Choice Requires="x14">
            <control shapeId="1157" r:id="rId54" name="CB_PolyvalenteZaalEnOfRefter">
              <controlPr defaultSize="0" autoFill="0" autoLine="0" autoPict="0">
                <anchor moveWithCells="1">
                  <from>
                    <xdr:col>0</xdr:col>
                    <xdr:colOff>152400</xdr:colOff>
                    <xdr:row>221</xdr:row>
                    <xdr:rowOff>182880</xdr:rowOff>
                  </from>
                  <to>
                    <xdr:col>2</xdr:col>
                    <xdr:colOff>114300</xdr:colOff>
                    <xdr:row>224</xdr:row>
                    <xdr:rowOff>0</xdr:rowOff>
                  </to>
                </anchor>
              </controlPr>
            </control>
          </mc:Choice>
        </mc:AlternateContent>
        <mc:AlternateContent xmlns:mc="http://schemas.openxmlformats.org/markup-compatibility/2006">
          <mc:Choice Requires="x14">
            <control shapeId="1158" r:id="rId55" name="CB_AdministratieEnOfOnderst">
              <controlPr defaultSize="0" autoFill="0" autoLine="0" autoPict="0">
                <anchor moveWithCells="1">
                  <from>
                    <xdr:col>0</xdr:col>
                    <xdr:colOff>160020</xdr:colOff>
                    <xdr:row>224</xdr:row>
                    <xdr:rowOff>0</xdr:rowOff>
                  </from>
                  <to>
                    <xdr:col>2</xdr:col>
                    <xdr:colOff>121920</xdr:colOff>
                    <xdr:row>226</xdr:row>
                    <xdr:rowOff>7620</xdr:rowOff>
                  </to>
                </anchor>
              </controlPr>
            </control>
          </mc:Choice>
        </mc:AlternateContent>
        <mc:AlternateContent xmlns:mc="http://schemas.openxmlformats.org/markup-compatibility/2006">
          <mc:Choice Requires="x14">
            <control shapeId="1159" r:id="rId56" name="CB_Sanitair">
              <controlPr defaultSize="0" autoFill="0" autoLine="0" autoPict="0">
                <anchor moveWithCells="1">
                  <from>
                    <xdr:col>0</xdr:col>
                    <xdr:colOff>160020</xdr:colOff>
                    <xdr:row>225</xdr:row>
                    <xdr:rowOff>152400</xdr:rowOff>
                  </from>
                  <to>
                    <xdr:col>2</xdr:col>
                    <xdr:colOff>121920</xdr:colOff>
                    <xdr:row>227</xdr:row>
                    <xdr:rowOff>160020</xdr:rowOff>
                  </to>
                </anchor>
              </controlPr>
            </control>
          </mc:Choice>
        </mc:AlternateContent>
        <mc:AlternateContent xmlns:mc="http://schemas.openxmlformats.org/markup-compatibility/2006">
          <mc:Choice Requires="x14">
            <control shapeId="1160" r:id="rId57" name="CB_AndereRuimte">
              <controlPr defaultSize="0" autoFill="0" autoLine="0" autoPict="0">
                <anchor moveWithCells="1">
                  <from>
                    <xdr:col>0</xdr:col>
                    <xdr:colOff>160020</xdr:colOff>
                    <xdr:row>227</xdr:row>
                    <xdr:rowOff>152400</xdr:rowOff>
                  </from>
                  <to>
                    <xdr:col>2</xdr:col>
                    <xdr:colOff>121920</xdr:colOff>
                    <xdr:row>229</xdr:row>
                    <xdr:rowOff>160020</xdr:rowOff>
                  </to>
                </anchor>
              </controlPr>
            </control>
          </mc:Choice>
        </mc:AlternateContent>
        <mc:AlternateContent xmlns:mc="http://schemas.openxmlformats.org/markup-compatibility/2006">
          <mc:Choice Requires="x14">
            <control shapeId="1161" r:id="rId58" name="CB_OVAM">
              <controlPr defaultSize="0" autoFill="0" autoLine="0" autoPict="0">
                <anchor moveWithCells="1">
                  <from>
                    <xdr:col>0</xdr:col>
                    <xdr:colOff>160020</xdr:colOff>
                    <xdr:row>298</xdr:row>
                    <xdr:rowOff>0</xdr:rowOff>
                  </from>
                  <to>
                    <xdr:col>2</xdr:col>
                    <xdr:colOff>121920</xdr:colOff>
                    <xdr:row>301</xdr:row>
                    <xdr:rowOff>0</xdr:rowOff>
                  </to>
                </anchor>
              </controlPr>
            </control>
          </mc:Choice>
        </mc:AlternateContent>
        <mc:AlternateContent xmlns:mc="http://schemas.openxmlformats.org/markup-compatibility/2006">
          <mc:Choice Requires="x14">
            <control shapeId="1163" r:id="rId59" name="CB_BewijsstukZakelijkRechtJN">
              <controlPr defaultSize="0" autoFill="0" autoLine="0" autoPict="0">
                <anchor moveWithCells="1">
                  <from>
                    <xdr:col>0</xdr:col>
                    <xdr:colOff>152400</xdr:colOff>
                    <xdr:row>527</xdr:row>
                    <xdr:rowOff>0</xdr:rowOff>
                  </from>
                  <to>
                    <xdr:col>2</xdr:col>
                    <xdr:colOff>114300</xdr:colOff>
                    <xdr:row>529</xdr:row>
                    <xdr:rowOff>7620</xdr:rowOff>
                  </to>
                </anchor>
              </controlPr>
            </control>
          </mc:Choice>
        </mc:AlternateContent>
        <mc:AlternateContent xmlns:mc="http://schemas.openxmlformats.org/markup-compatibility/2006">
          <mc:Choice Requires="x14">
            <control shapeId="1164" r:id="rId60" name="CB_BewijsstukSamenwmod">
              <controlPr defaultSize="0" autoFill="0" autoLine="0" autoPict="0">
                <anchor moveWithCells="1">
                  <from>
                    <xdr:col>0</xdr:col>
                    <xdr:colOff>160020</xdr:colOff>
                    <xdr:row>530</xdr:row>
                    <xdr:rowOff>152400</xdr:rowOff>
                  </from>
                  <to>
                    <xdr:col>2</xdr:col>
                    <xdr:colOff>121920</xdr:colOff>
                    <xdr:row>533</xdr:row>
                    <xdr:rowOff>0</xdr:rowOff>
                  </to>
                </anchor>
              </controlPr>
            </control>
          </mc:Choice>
        </mc:AlternateContent>
        <mc:AlternateContent xmlns:mc="http://schemas.openxmlformats.org/markup-compatibility/2006">
          <mc:Choice Requires="x14">
            <control shapeId="1171" r:id="rId61" name="CB_BewijsstukAttestVerzekering">
              <controlPr defaultSize="0" autoFill="0" autoLine="0" autoPict="0">
                <anchor moveWithCells="1">
                  <from>
                    <xdr:col>0</xdr:col>
                    <xdr:colOff>152400</xdr:colOff>
                    <xdr:row>529</xdr:row>
                    <xdr:rowOff>0</xdr:rowOff>
                  </from>
                  <to>
                    <xdr:col>2</xdr:col>
                    <xdr:colOff>114300</xdr:colOff>
                    <xdr:row>531</xdr:row>
                    <xdr:rowOff>0</xdr:rowOff>
                  </to>
                </anchor>
              </controlPr>
            </control>
          </mc:Choice>
        </mc:AlternateContent>
        <mc:AlternateContent xmlns:mc="http://schemas.openxmlformats.org/markup-compatibility/2006">
          <mc:Choice Requires="x14">
            <control shapeId="1172" r:id="rId62" name="CB_BewijsstukBerekBrutoOpp">
              <controlPr defaultSize="0" autoFill="0" autoLine="0" autoPict="0">
                <anchor moveWithCells="1">
                  <from>
                    <xdr:col>0</xdr:col>
                    <xdr:colOff>160020</xdr:colOff>
                    <xdr:row>532</xdr:row>
                    <xdr:rowOff>175260</xdr:rowOff>
                  </from>
                  <to>
                    <xdr:col>2</xdr:col>
                    <xdr:colOff>45720</xdr:colOff>
                    <xdr:row>534</xdr:row>
                    <xdr:rowOff>160020</xdr:rowOff>
                  </to>
                </anchor>
              </controlPr>
            </control>
          </mc:Choice>
        </mc:AlternateContent>
        <mc:AlternateContent xmlns:mc="http://schemas.openxmlformats.org/markup-compatibility/2006">
          <mc:Choice Requires="x14">
            <control shapeId="1173" r:id="rId63" name="CB_Inplantingsplan">
              <controlPr defaultSize="0" autoFill="0" autoLine="0" autoPict="0">
                <anchor moveWithCells="1">
                  <from>
                    <xdr:col>0</xdr:col>
                    <xdr:colOff>175260</xdr:colOff>
                    <xdr:row>534</xdr:row>
                    <xdr:rowOff>175260</xdr:rowOff>
                  </from>
                  <to>
                    <xdr:col>2</xdr:col>
                    <xdr:colOff>137160</xdr:colOff>
                    <xdr:row>536</xdr:row>
                    <xdr:rowOff>175260</xdr:rowOff>
                  </to>
                </anchor>
              </controlPr>
            </control>
          </mc:Choice>
        </mc:AlternateContent>
        <mc:AlternateContent xmlns:mc="http://schemas.openxmlformats.org/markup-compatibility/2006">
          <mc:Choice Requires="x14">
            <control shapeId="1174" r:id="rId64" name="CB_Overzichtsplan">
              <controlPr defaultSize="0" autoFill="0" autoLine="0" autoPict="0">
                <anchor moveWithCells="1">
                  <from>
                    <xdr:col>0</xdr:col>
                    <xdr:colOff>160020</xdr:colOff>
                    <xdr:row>536</xdr:row>
                    <xdr:rowOff>175260</xdr:rowOff>
                  </from>
                  <to>
                    <xdr:col>2</xdr:col>
                    <xdr:colOff>121920</xdr:colOff>
                    <xdr:row>538</xdr:row>
                    <xdr:rowOff>175260</xdr:rowOff>
                  </to>
                </anchor>
              </controlPr>
            </control>
          </mc:Choice>
        </mc:AlternateContent>
        <mc:AlternateContent xmlns:mc="http://schemas.openxmlformats.org/markup-compatibility/2006">
          <mc:Choice Requires="x14">
            <control shapeId="1175" r:id="rId65" name="RB_SamenWerking_OV_PS_True">
              <controlPr defaultSize="0" autoFill="0" autoLine="0" autoPict="0">
                <anchor moveWithCells="1">
                  <from>
                    <xdr:col>0</xdr:col>
                    <xdr:colOff>152400</xdr:colOff>
                    <xdr:row>287</xdr:row>
                    <xdr:rowOff>22860</xdr:rowOff>
                  </from>
                  <to>
                    <xdr:col>2</xdr:col>
                    <xdr:colOff>38100</xdr:colOff>
                    <xdr:row>288</xdr:row>
                    <xdr:rowOff>0</xdr:rowOff>
                  </to>
                </anchor>
              </controlPr>
            </control>
          </mc:Choice>
        </mc:AlternateContent>
        <mc:AlternateContent xmlns:mc="http://schemas.openxmlformats.org/markup-compatibility/2006">
          <mc:Choice Requires="x14">
            <control shapeId="1177" r:id="rId66" name="RB_WerkenNaAankoop">
              <controlPr defaultSize="0" autoFill="0" autoLine="0" autoPict="0">
                <anchor moveWithCells="1">
                  <from>
                    <xdr:col>0</xdr:col>
                    <xdr:colOff>160020</xdr:colOff>
                    <xdr:row>50</xdr:row>
                    <xdr:rowOff>0</xdr:rowOff>
                  </from>
                  <to>
                    <xdr:col>2</xdr:col>
                    <xdr:colOff>137160</xdr:colOff>
                    <xdr:row>51</xdr:row>
                    <xdr:rowOff>22860</xdr:rowOff>
                  </to>
                </anchor>
              </controlPr>
            </control>
          </mc:Choice>
        </mc:AlternateContent>
        <mc:AlternateContent xmlns:mc="http://schemas.openxmlformats.org/markup-compatibility/2006">
          <mc:Choice Requires="x14">
            <control shapeId="1178" r:id="rId67" name="RB_Spoedprocedure">
              <controlPr defaultSize="0" autoFill="0" autoLine="0" autoPict="0">
                <anchor moveWithCells="1">
                  <from>
                    <xdr:col>0</xdr:col>
                    <xdr:colOff>160020</xdr:colOff>
                    <xdr:row>48</xdr:row>
                    <xdr:rowOff>7620</xdr:rowOff>
                  </from>
                  <to>
                    <xdr:col>2</xdr:col>
                    <xdr:colOff>137160</xdr:colOff>
                    <xdr:row>50</xdr:row>
                    <xdr:rowOff>22860</xdr:rowOff>
                  </to>
                </anchor>
              </controlPr>
            </control>
          </mc:Choice>
        </mc:AlternateContent>
        <mc:AlternateContent xmlns:mc="http://schemas.openxmlformats.org/markup-compatibility/2006">
          <mc:Choice Requires="x14">
            <control shapeId="1179" r:id="rId68" name="RB_WerkenNaAankoop">
              <controlPr defaultSize="0" autoFill="0" autoLine="0" autoPict="0">
                <anchor moveWithCells="1">
                  <from>
                    <xdr:col>0</xdr:col>
                    <xdr:colOff>160020</xdr:colOff>
                    <xdr:row>50</xdr:row>
                    <xdr:rowOff>0</xdr:rowOff>
                  </from>
                  <to>
                    <xdr:col>2</xdr:col>
                    <xdr:colOff>137160</xdr:colOff>
                    <xdr:row>51</xdr:row>
                    <xdr:rowOff>22860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0a2c6e09-0be7-4cb0-a409-8b5599bb63e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554B155E7CE454CBEEC0BDE412DC329" ma:contentTypeVersion="18" ma:contentTypeDescription="Een nieuw document maken." ma:contentTypeScope="" ma:versionID="00949a5a233c36ec6465202c16b1f31e">
  <xsd:schema xmlns:xsd="http://www.w3.org/2001/XMLSchema" xmlns:xs="http://www.w3.org/2001/XMLSchema" xmlns:p="http://schemas.microsoft.com/office/2006/metadata/properties" xmlns:ns3="0a2c6e09-0be7-4cb0-a409-8b5599bb63e0" xmlns:ns4="49dcecb8-a862-4ab0-a221-23ecb49757c5" targetNamespace="http://schemas.microsoft.com/office/2006/metadata/properties" ma:root="true" ma:fieldsID="2bddb3c8398a2e51857cc69e0a16c67e" ns3:_="" ns4:_="">
    <xsd:import namespace="0a2c6e09-0be7-4cb0-a409-8b5599bb63e0"/>
    <xsd:import namespace="49dcecb8-a862-4ab0-a221-23ecb49757c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MediaLengthInSeconds"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2c6e09-0be7-4cb0-a409-8b5599bb63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9dcecb8-a862-4ab0-a221-23ecb49757c5"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element name="SharingHintHash" ma:index="18" nillable="true" ma:displayName="Hint-hash dele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2E00D2-D412-42E0-B841-98F62BE4F868}">
  <ds:schemaRefs>
    <ds:schemaRef ds:uri="http://purl.org/dc/terms/"/>
    <ds:schemaRef ds:uri="http://schemas.openxmlformats.org/package/2006/metadata/core-properties"/>
    <ds:schemaRef ds:uri="http://schemas.microsoft.com/office/2006/documentManagement/types"/>
    <ds:schemaRef ds:uri="49dcecb8-a862-4ab0-a221-23ecb49757c5"/>
    <ds:schemaRef ds:uri="http://purl.org/dc/elements/1.1/"/>
    <ds:schemaRef ds:uri="http://schemas.microsoft.com/office/2006/metadata/properties"/>
    <ds:schemaRef ds:uri="http://schemas.microsoft.com/office/infopath/2007/PartnerControls"/>
    <ds:schemaRef ds:uri="0a2c6e09-0be7-4cb0-a409-8b5599bb63e0"/>
    <ds:schemaRef ds:uri="http://www.w3.org/XML/1998/namespace"/>
    <ds:schemaRef ds:uri="http://purl.org/dc/dcmitype/"/>
  </ds:schemaRefs>
</ds:datastoreItem>
</file>

<file path=customXml/itemProps2.xml><?xml version="1.0" encoding="utf-8"?>
<ds:datastoreItem xmlns:ds="http://schemas.openxmlformats.org/officeDocument/2006/customXml" ds:itemID="{49AECBF0-D905-47F2-BD0E-D3257827A4A5}">
  <ds:schemaRefs>
    <ds:schemaRef ds:uri="http://schemas.microsoft.com/sharepoint/v3/contenttype/forms"/>
  </ds:schemaRefs>
</ds:datastoreItem>
</file>

<file path=customXml/itemProps3.xml><?xml version="1.0" encoding="utf-8"?>
<ds:datastoreItem xmlns:ds="http://schemas.openxmlformats.org/officeDocument/2006/customXml" ds:itemID="{094BDD90-A45C-41C5-8A30-8ACA651588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2c6e09-0be7-4cb0-a409-8b5599bb63e0"/>
    <ds:schemaRef ds:uri="49dcecb8-a862-4ab0-a221-23ecb49757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123</vt:i4>
      </vt:variant>
    </vt:vector>
  </HeadingPairs>
  <TitlesOfParts>
    <vt:vector size="124" baseType="lpstr">
      <vt:lpstr>aanvraag</vt:lpstr>
      <vt:lpstr>AardAanvraag_fldAanvraagInfrastructuurRuimte</vt:lpstr>
      <vt:lpstr>AardAanvraag_fldAanvraagMotiveerGeplandeWerken</vt:lpstr>
      <vt:lpstr>AardAanvraag_fldAanvraagOmschrijfGeplandeWerken</vt:lpstr>
      <vt:lpstr>AardAanvraag_fldBovenvermeldeWerkenSchadeloosstellingBedrag</vt:lpstr>
      <vt:lpstr>AardAanvraag_fldDatumUitvoeringsperiodeMaanden</vt:lpstr>
      <vt:lpstr>AardAanvraag_fldDatumUitvoeringWerkenJaar</vt:lpstr>
      <vt:lpstr>AardAanvraag_fldDatumUitvoeringWerkenMaand</vt:lpstr>
      <vt:lpstr>AardAanvraag_fldSubsidiesAndereOverhedenAndereWaarde</vt:lpstr>
      <vt:lpstr>AdministratieveGegevens_fldAankoopDossier</vt:lpstr>
      <vt:lpstr>AdministratieveGegevens_fldBIC</vt:lpstr>
      <vt:lpstr>AdministratieveGegevens_fldCoördinerendeIMemail</vt:lpstr>
      <vt:lpstr>AdministratieveGegevens_fldCoördinerendeIMGemeente</vt:lpstr>
      <vt:lpstr>AdministratieveGegevens_fldCoördinerendeIMGSM</vt:lpstr>
      <vt:lpstr>AdministratieveGegevens_fldCoördinerendeIMNaam</vt:lpstr>
      <vt:lpstr>AdministratieveGegevens_fldCoördinerendeIMNr</vt:lpstr>
      <vt:lpstr>AdministratieveGegevens_fldCoördinerendeIMPostcode</vt:lpstr>
      <vt:lpstr>AdministratieveGegevens_fldCoördinerendeIMStraat</vt:lpstr>
      <vt:lpstr>AdministratieveGegevens_fldCoördinerendeIMTelefoon</vt:lpstr>
      <vt:lpstr>AdministratieveGegevens_fldDossiernummer1</vt:lpstr>
      <vt:lpstr>AdministratieveGegevens_fldDossiernummer2</vt:lpstr>
      <vt:lpstr>AdministratieveGegevens_fldDossiernummer3</vt:lpstr>
      <vt:lpstr>AdministratieveGegevens_fldDossiernummer4</vt:lpstr>
      <vt:lpstr>AdministratieveGegevens_fldIBAN</vt:lpstr>
      <vt:lpstr>AdministratieveGegevens_fldIMKBO</vt:lpstr>
      <vt:lpstr>AdministratieveGegevens_fldKadastraleGegevensWerkenDatumAkte</vt:lpstr>
      <vt:lpstr>AdministratieveGegevens_fldLocatieWerkenAdres</vt:lpstr>
      <vt:lpstr>AdministratieveGegevens_fldLocatieWerkenGemeente</vt:lpstr>
      <vt:lpstr>AdministratieveGegevens_fldLocatieWerkenNaam</vt:lpstr>
      <vt:lpstr>AdministratieveGegevens_fldLocatieWerkenNr</vt:lpstr>
      <vt:lpstr>AdministratieveGegevens_fldLocatieWerkenPostcode</vt:lpstr>
      <vt:lpstr>AdministratieveGegevens_fldOnderwijsinstellingGemeente</vt:lpstr>
      <vt:lpstr>AdministratieveGegevens_fldOnderwijsinstellingNaam</vt:lpstr>
      <vt:lpstr>AdministratieveGegevens_fldOnderwijsinstellingNr</vt:lpstr>
      <vt:lpstr>AdministratieveGegevens_fldOnderwijsinstellingPostcode</vt:lpstr>
      <vt:lpstr>AdministratieveGegevens_fldOnderwijsinstellingStraat</vt:lpstr>
      <vt:lpstr>AdministratieveGegevens_fldSamenMetAndereVestiging</vt:lpstr>
      <vt:lpstr>AdministratieveGegevens_fldSchoolbestuurGemeente</vt:lpstr>
      <vt:lpstr>AdministratieveGegevens_fldSchoolbestuurKBO</vt:lpstr>
      <vt:lpstr>AdministratieveGegevens_fldSchoolbestuurNaam</vt:lpstr>
      <vt:lpstr>AdministratieveGegevens_fldSchoolbestuurNr</vt:lpstr>
      <vt:lpstr>AdministratieveGegevens_fldSchoolbestuurPostcode</vt:lpstr>
      <vt:lpstr>AdministratieveGegevens_fldSchoolbestuurStraat</vt:lpstr>
      <vt:lpstr>AdministratieveGegevens_fldVestigingGemeente</vt:lpstr>
      <vt:lpstr>AdministratieveGegevens_fldVestigingInstellingsnummer</vt:lpstr>
      <vt:lpstr>AdministratieveGegevens_fldVestigingNaam</vt:lpstr>
      <vt:lpstr>AdministratieveGegevens_fldVestigingNr</vt:lpstr>
      <vt:lpstr>AdministratieveGegevens_fldVestigingPostcode</vt:lpstr>
      <vt:lpstr>AdministratieveGegevens_fldVestigingStraat</vt:lpstr>
      <vt:lpstr>AdministratieveGegevens_fldVestigingWerkenAfdeling</vt:lpstr>
      <vt:lpstr>AdministratieveGegevens_fldVestigingWerkenNr</vt:lpstr>
      <vt:lpstr>AdministratieveGegevens_fldVestigingWerkenOppervlakteARE</vt:lpstr>
      <vt:lpstr>AdministratieveGegevens_fldVestigingWerkenOppervlakteCA</vt:lpstr>
      <vt:lpstr>AdministratieveGegevens_fldVestigingWerkenOppervlakteHA</vt:lpstr>
      <vt:lpstr>AdministratieveGegevens_fldVestigingWerkenSectie</vt:lpstr>
      <vt:lpstr>BerekeningBestaandBrutoOppervlakte_fldGebouwAfgebrokenOfOntrokkenBouwjaarGebouw1</vt:lpstr>
      <vt:lpstr>BerekeningBestaandBrutoOppervlakte_fldGebouwAfgebrokenOfOntrokkenBouwjaarGebouw2</vt:lpstr>
      <vt:lpstr>BerekeningBestaandBrutoOppervlakte_fldGebouwAfgebrokenOfOntrokkenBrutoOppM2Gebouw1</vt:lpstr>
      <vt:lpstr>BerekeningBestaandBrutoOppervlakte_fldGebouwAfgebrokenOfOntrokkenBrutoOppM2Gebouw2</vt:lpstr>
      <vt:lpstr>BerekeningBestaandBrutoOppervlakte_fldGebouwcode1</vt:lpstr>
      <vt:lpstr>BerekeningBestaandBrutoOppervlakte_fldGebouwcode2</vt:lpstr>
      <vt:lpstr>BerekeningBestaandBrutoOppervlakte_fldGebouwcode3</vt:lpstr>
      <vt:lpstr>BerekeningBestaandBrutoOppervlakte_fldGebouwcode4</vt:lpstr>
      <vt:lpstr>BerekeningBestaandBrutoOppervlakte_fldGebouwcode5</vt:lpstr>
      <vt:lpstr>BerekeningBestaandBrutoOppervlakte_fldGebouwcodeAfbraak1</vt:lpstr>
      <vt:lpstr>BerekeningBestaandBrutoOppervlakte_fldGebouwcodeAfbraak2</vt:lpstr>
      <vt:lpstr>BerekeningBestaandBrutoOppervlakte_fldGenormeerdeOmgevingBehoudenBrutoOppM2Fietsenbergplaats</vt:lpstr>
      <vt:lpstr>BerekeningBestaandBrutoOppervlakte_fldGenormeerdeOmgevingBehoudenBrutoOppM2ParkeerEnManoeuvreerruimte</vt:lpstr>
      <vt:lpstr>BerekeningBestaandBrutoOppervlakte_fldSchoolgebouwenBouwjaarGebouw1</vt:lpstr>
      <vt:lpstr>BerekeningBestaandBrutoOppervlakte_fldSchoolgebouwenBouwjaarGebouw2</vt:lpstr>
      <vt:lpstr>BerekeningBestaandBrutoOppervlakte_fldSchoolgebouwenBouwjaarGebouw3</vt:lpstr>
      <vt:lpstr>BerekeningBestaandBrutoOppervlakte_fldSchoolgebouwenBouwjaarGebouw4</vt:lpstr>
      <vt:lpstr>BerekeningBestaandBrutoOppervlakte_fldSchoolgebouwenBouwjaarGebouw5</vt:lpstr>
      <vt:lpstr>BerekeningBestaandBrutoOppervlakte_fldSchoolgebouwenBrutoOppM2Gebouw1</vt:lpstr>
      <vt:lpstr>BerekeningBestaandBrutoOppervlakte_fldSchoolgebouwenBrutoOppM2Gebouw2</vt:lpstr>
      <vt:lpstr>BerekeningBestaandBrutoOppervlakte_fldSchoolgebouwenBrutoOppM2Gebouw3</vt:lpstr>
      <vt:lpstr>BerekeningBestaandBrutoOppervlakte_fldSchoolgebouwenBrutoOppM2Gebouw4</vt:lpstr>
      <vt:lpstr>BerekeningBestaandBrutoOppervlakte_fldSchoolgebouwenBrutoOppM2Gebouw5</vt:lpstr>
      <vt:lpstr>BerekeningBestaandBrutoOppervlakte_fldTechnischeLokalenBrutoOppM2AndereLokalen</vt:lpstr>
      <vt:lpstr>BerekeningBestaandBrutoOppervlakte_fldTechnischeLokalenBrutoOppM2Hoogspanningscabine</vt:lpstr>
      <vt:lpstr>BerekeningBestaandBrutoOppervlakte_fldTechnischeLokalenBrutoOppM2Machinekamer</vt:lpstr>
      <vt:lpstr>BerekeningBestaandBrutoOppervlakte_fldTechnischeLokalenBrutoOppM2OpslagplaatsBrandstof</vt:lpstr>
      <vt:lpstr>BerekeningBestaandBrutoOppervlakte_fldTechnischeLokalenBrutoOppM2Stookplaats1</vt:lpstr>
      <vt:lpstr>BerekeningBestaandBrutoOppervlakte_fldTechnischeLokalenBrutoOppM2Stookplaats2</vt:lpstr>
      <vt:lpstr>BerekeningFysischeNorm_fldAantalFiets</vt:lpstr>
      <vt:lpstr>BerekeningFysischeNorm_fldAantalPersoneelsledenHalveOpdracht</vt:lpstr>
      <vt:lpstr>BerekeningFysischeNorm_fldOmkaderingsgewicht</vt:lpstr>
      <vt:lpstr>BerekeningTotaleKostprijs_fldTotaleKostprijsAfbraakwerken</vt:lpstr>
      <vt:lpstr>BerekeningTotaleKostprijs_fldTotaleKostprijsEersteUitrustingCLBgebouwen</vt:lpstr>
      <vt:lpstr>BerekeningTotaleKostprijs_fldTotaleKostprijsEersteUitrustingOpenSpeelplaats</vt:lpstr>
      <vt:lpstr>BerekeningTotaleKostprijs_fldTotaleKostprijsEersteUitrustingOverdekteSpeelplaats</vt:lpstr>
      <vt:lpstr>GegevensActualisatie_fldOmschrijvingDuurzaamheid</vt:lpstr>
      <vt:lpstr>GegevensActualisatie_fldOmschrijvingMultifunctionaliteit</vt:lpstr>
      <vt:lpstr>GegevensSubsidiewaarden_fldInstellingAdministratieveZetelGemeente</vt:lpstr>
      <vt:lpstr>GegevensSubsidiewaarden_fldInstellingAdministratieveZetelHuisnummer</vt:lpstr>
      <vt:lpstr>GegevensSubsidiewaarden_fldInstellingAdministratieveZetelPostnummer</vt:lpstr>
      <vt:lpstr>GegevensSubsidiewaarden_fldInstellingAdministratieveZetelStraat</vt:lpstr>
      <vt:lpstr>GegevensSubsidiewaarden_fldInstellingBeschikbaarGebouwGemeente</vt:lpstr>
      <vt:lpstr>GegevensSubsidiewaarden_fldInstellingBeschikbaarGebouwHuisnummer</vt:lpstr>
      <vt:lpstr>GegevensSubsidiewaarden_fldInstellingBeschikbaarGebouwPostnummer</vt:lpstr>
      <vt:lpstr>GegevensSubsidiewaarden_fldInstellingBeschikbaarGebouwStraat</vt:lpstr>
      <vt:lpstr>GegevensSubsidiewaarden_fldInstellingInrichtendeMachtOfSchoolbestuur</vt:lpstr>
      <vt:lpstr>Ondertekening_fdlOndertekeningVoorEnAchternaam</vt:lpstr>
      <vt:lpstr>Ondertekening_fldOndertekeningFunctie</vt:lpstr>
      <vt:lpstr>Ondertekening_fldOndertekeningHandtekening</vt:lpstr>
      <vt:lpstr>Ondertekening_fldOndertekeningsDatum</vt:lpstr>
      <vt:lpstr>Ontvangstdatum_fldOntvangstdatum</vt:lpstr>
      <vt:lpstr>OppervlakteNieuwbouwEnKostprijs_fldNieuwbouwBrutoOppM2CLBgebouwen</vt:lpstr>
      <vt:lpstr>OppervlakteNieuwbouwEnKostprijs_fldNieuwbouwBrutoOppM2TechnischeLokalen</vt:lpstr>
      <vt:lpstr>OppervlakteNieuwbouwEnKostprijs_fldNieuwbouwGenormeerdeOmgevingBrutoOppM2Fietsenberging</vt:lpstr>
      <vt:lpstr>OppervlakteNieuwbouwEnKostprijs_fldNieuwbouwGenormeerdeOmgevingBrutoOppM2ParkeerEnManoeuvreerruimte</vt:lpstr>
      <vt:lpstr>OppervlakteNieuwbouwEnKostprijs_fldNieuwbouwGenormeerdeOmgevingKostprijsFietsenberging</vt:lpstr>
      <vt:lpstr>OppervlakteNieuwbouwEnKostprijs_fldNieuwbouwGenormeerdeOmgevingKostprijsParkeerEnManoeuvreerruimte</vt:lpstr>
      <vt:lpstr>OppervlakteNieuwbouwEnKostprijs_fldNieuwbouwKostprijsCLBgebouwen</vt:lpstr>
      <vt:lpstr>OppervlakteNieuwbouwEnKostprijs_fldNieuwbouwKostprijsTechnischeLokalen</vt:lpstr>
      <vt:lpstr>OppervlakteNieuwbouwEnKostprijs_fldNieuwbouwNietGenormeerdeOmgevingKostprijs</vt:lpstr>
      <vt:lpstr>OppervlakteVerbouwingswerkenEnKostprijs_fldVerbouwingswerkenBrutoOppM2CLBgebouwen</vt:lpstr>
      <vt:lpstr>OppervlakteVerbouwingswerkenEnKostprijs_fldVerbouwingswerkenBrutoOppM2TechnischeLokalen</vt:lpstr>
      <vt:lpstr>OppervlakteVerbouwingswerkenEnKostprijs_fldVerbouwingswerkenGenormeerdeOmgevingswerkenBrutoOppM2Fietsenberging</vt:lpstr>
      <vt:lpstr>OppervlakteVerbouwingswerkenEnKostprijs_fldVerbouwingswerkenGenormeerdeOmgevingswerkenBrutoOppM2ParkeerEnManoeuvreerruimte</vt:lpstr>
      <vt:lpstr>OppervlakteVerbouwingswerkenEnKostprijs_fldVerbouwingswerkenGenormeerdeOmgevingswerkenKostprijsFietsenberging</vt:lpstr>
      <vt:lpstr>OppervlakteVerbouwingswerkenEnKostprijs_fldVerbouwingswerkenGenormeerdeOmgevingswerkenKostprijsParkeerEnManoeuvreerruimte</vt:lpstr>
      <vt:lpstr>OppervlakteVerbouwingswerkenEnKostprijs_fldVerbouwingswerkenKostprijsCLBgebouwen</vt:lpstr>
      <vt:lpstr>OppervlakteVerbouwingswerkenEnKostprijs_fldVerbouwingswerkenKostprijsTechnischeLokalen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 Vergote</dc:creator>
  <cp:keywords/>
  <dc:description/>
  <cp:lastModifiedBy>Maesen, Katleen</cp:lastModifiedBy>
  <cp:revision/>
  <dcterms:created xsi:type="dcterms:W3CDTF">2018-11-26T12:43:02Z</dcterms:created>
  <dcterms:modified xsi:type="dcterms:W3CDTF">2024-02-19T14:22:18Z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0x0101001554B155E7CE454CBEEC0BDE412DC329</vt:lpwstr>
  </property>
  <property fmtid="{D5CDD505-2E9C-101B-9397-08002B2CF9AE}" pid="3" name="DossierNummerColligo">
    <vt:lpwstr/>
  </property>
</Properties>
</file>