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vlaamseoverheid.sharepoint.com/sites/AGION_Intern_RF/RF_Algemeen/Gedeelde documenten/Definitieve excels jun22/"/>
    </mc:Choice>
  </mc:AlternateContent>
  <xr:revisionPtr revIDLastSave="42" documentId="13_ncr:1_{107E6BD0-581E-429A-977C-61E6EF36001D}" xr6:coauthVersionLast="47" xr6:coauthVersionMax="47" xr10:uidLastSave="{624108C5-35AF-4F2D-B3E8-437180E19884}"/>
  <workbookProtection workbookAlgorithmName="SHA-512" workbookHashValue="SKVwDVydfo6udHmsfK1SWdJlwonxBaTQpBasu91i983swycSU1D8Isfg6xnwMwGb+V4XVMPhGZRc4QkDCxRA2w==" workbookSaltValue="ZJDQZMh/HXflUCHkQ4EbZQ==" workbookSpinCount="100000" lockStructure="1"/>
  <bookViews>
    <workbookView xWindow="-108" yWindow="-108" windowWidth="23256" windowHeight="12576" xr2:uid="{00000000-000D-0000-FFFF-FFFF00000000}"/>
  </bookViews>
  <sheets>
    <sheet name="aanvraag" sheetId="1" r:id="rId1"/>
  </sheets>
  <definedNames>
    <definedName name="AardAanvraag_fldAantalBijkomendePlaatsen">aanvraag!$B$313</definedName>
    <definedName name="AardAanvraag_fldAantalLeerlingenNieuweInfra">aanvraag!$B$318</definedName>
    <definedName name="AardAanvraag_fldAanvraagInfrastructuurRuimte">aanvraag!$I$227</definedName>
    <definedName name="AardAanvraag_fldAanvraagMotiveerGeplandeWerken">aanvraag!$B$251</definedName>
    <definedName name="AardAanvraag_fldAanvraagOmschrijfGeplandeWerken">aanvraag!$B$231</definedName>
    <definedName name="AardAanvraag_fldBovenvermeldeWerkenSchadeloosstellingBedrag">aanvraag!$W$279</definedName>
    <definedName name="AardAanvraag_fldDatumUitvoeringsperiodeMaanden">aanvraag!$B$275</definedName>
    <definedName name="AardAanvraag_fldDatumUitvoeringWerkenJaar">aanvraag!$J$269:$M$269</definedName>
    <definedName name="AardAanvraag_fldDatumUitvoeringWerkenMaand">aanvraag!$E$269:$F$269</definedName>
    <definedName name="AardAanvraag_fldSubsidiesAndereOverhedenAndereWaarde">aanvraag!$J$302</definedName>
    <definedName name="AdministratieveGegevens_fldBIC">aanvraag!$I$154:$P$154</definedName>
    <definedName name="AdministratieveGegevens_fldCoördinerendeIMemail">aanvraag!$Q$147</definedName>
    <definedName name="AdministratieveGegevens_fldCoördinerendeIMGemeente">aanvraag!$V$141</definedName>
    <definedName name="AdministratieveGegevens_fldCoördinerendeIMGSM">aanvraag!$Q$145</definedName>
    <definedName name="AdministratieveGegevens_fldCoördinerendeIMNaam">aanvraag!$Q$137</definedName>
    <definedName name="AdministratieveGegevens_fldCoördinerendeIMNr">aanvraag!$AM$139</definedName>
    <definedName name="AdministratieveGegevens_fldCoördinerendeIMPostcode">aanvraag!$Q$141</definedName>
    <definedName name="AdministratieveGegevens_fldCoördinerendeIMStraat">aanvraag!$Q$139</definedName>
    <definedName name="AdministratieveGegevens_fldCoördinerendeIMTelefoon">aanvraag!$Q$143</definedName>
    <definedName name="AdministratieveGegevens_fldDossiernummer1">aanvraag!$X$64</definedName>
    <definedName name="AdministratieveGegevens_fldDossiernummer2">aanvraag!$AC$64</definedName>
    <definedName name="AdministratieveGegevens_fldDossiernummer3">aanvraag!$AH$64</definedName>
    <definedName name="AdministratieveGegevens_fldDossiernummer4">aanvraag!$AM$64</definedName>
    <definedName name="AdministratieveGegevens_fldIBAN">aanvraag!$I$152:$X$152</definedName>
    <definedName name="AdministratieveGegevens_fldIMKBO">aanvraag!$B$158:$E$158,aanvraag!$G$158:$I$158,aanvraag!$K$158:$M$158</definedName>
    <definedName name="AdministratieveGegevens_fldKadastraleGegevensWerkenDatumAkte">aanvraag!$S$117:$T$117,aanvraag!$Y$117:$Z$117,aanvraag!$AD$117:$AG$117</definedName>
    <definedName name="AdministratieveGegevens_fldLocatieWerkenAdres">aanvraag!$Q$101</definedName>
    <definedName name="AdministratieveGegevens_fldLocatieWerkenGemeente">aanvraag!$V$103</definedName>
    <definedName name="AdministratieveGegevens_fldLocatieWerkenInstellingsnummer">aanvraag!$Q$105</definedName>
    <definedName name="AdministratieveGegevens_fldLocatieWerkenNaam">aanvraag!$Q$99</definedName>
    <definedName name="AdministratieveGegevens_fldLocatieWerkenNr">aanvraag!$AM$101</definedName>
    <definedName name="AdministratieveGegevens_fldLocatieWerkenPostcode">aanvraag!$Q$103</definedName>
    <definedName name="AdministratieveGegevens_fldOnderwijsinstellingGemeente">aanvraag!$V$84</definedName>
    <definedName name="AdministratieveGegevens_fldOnderwijsinstellingNaam">aanvraag!$Q$80</definedName>
    <definedName name="AdministratieveGegevens_fldOnderwijsinstellingNr">aanvraag!$AM$82</definedName>
    <definedName name="AdministratieveGegevens_fldOnderwijsinstellingPostcode">aanvraag!$Q$84</definedName>
    <definedName name="AdministratieveGegevens_fldOnderwijsinstellingStraat">aanvraag!$Q$82</definedName>
    <definedName name="AdministratieveGegevens_fldSamenMetAndereVestiging">aanvraag!$AF$163</definedName>
    <definedName name="AdministratieveGegevens_fldSchoolbestuurGemeente">aanvraag!$V$74</definedName>
    <definedName name="AdministratieveGegevens_fldSchoolbestuurKBO">aanvraag!$Q$76:$T$76,aanvraag!$V$76:$X$76,aanvraag!$Z$76:$AB$76</definedName>
    <definedName name="AdministratieveGegevens_fldSchoolbestuurNaam">aanvraag!$Q$70</definedName>
    <definedName name="AdministratieveGegevens_fldSchoolbestuurNr">aanvraag!$AM$72</definedName>
    <definedName name="AdministratieveGegevens_fldSchoolbestuurPostcode">aanvraag!$Q$74</definedName>
    <definedName name="AdministratieveGegevens_fldSchoolbestuurStraat">aanvraag!$Q$72</definedName>
    <definedName name="AdministratieveGegevens_fldVestigingGemeente">aanvraag!$V$93</definedName>
    <definedName name="AdministratieveGegevens_fldVestigingInstellingsnummer">aanvraag!$Q$95</definedName>
    <definedName name="AdministratieveGegevens_fldVestigingNaam">aanvraag!$Q$89</definedName>
    <definedName name="AdministratieveGegevens_fldVestigingNr">aanvraag!$AM$91</definedName>
    <definedName name="AdministratieveGegevens_fldVestigingPostcode">aanvraag!$Q$93</definedName>
    <definedName name="AdministratieveGegevens_fldVestigingStraat">aanvraag!$Q$91</definedName>
    <definedName name="AdministratieveGegevens_fldVestigingWerkenAfdeling">aanvraag!$Q$109</definedName>
    <definedName name="AdministratieveGegevens_fldVestigingWerkenNr">aanvraag!$Q$113</definedName>
    <definedName name="AdministratieveGegevens_fldVestigingWerkenOppervlakteARE">aanvraag!$Z$115</definedName>
    <definedName name="AdministratieveGegevens_fldVestigingWerkenOppervlakteCA">aanvraag!$AI$115</definedName>
    <definedName name="AdministratieveGegevens_fldVestigingWerkenOppervlakteHA">aanvraag!$Q$115</definedName>
    <definedName name="AdministratieveGegevens_fldVestigingWerkenSectie">aanvraag!$Q$111</definedName>
    <definedName name="BerekeningBestaandBrutoOppervlakte_fldGebouwAfgebrokenOfOntrokkenBouwjaarGebouw1">aanvraag!$P$407</definedName>
    <definedName name="BerekeningBestaandBrutoOppervlakte_fldGebouwAfgebrokenOfOntrokkenBouwjaarGebouw2">aanvraag!$P$409</definedName>
    <definedName name="BerekeningBestaandBrutoOppervlakte_fldGebouwAfgebrokenOfOntrokkenBrutoOppM2Gebouw1">aanvraag!$G$407</definedName>
    <definedName name="BerekeningBestaandBrutoOppervlakte_fldGebouwAfgebrokenOfOntrokkenBrutoOppM2Gebouw2">aanvraag!$G$409</definedName>
    <definedName name="BerekeningBestaandBrutoOppervlakte_fldGebouwcode1">aanvraag!$B$384</definedName>
    <definedName name="BerekeningBestaandBrutoOppervlakte_fldGebouwcode2">aanvraag!$B$386</definedName>
    <definedName name="BerekeningBestaandBrutoOppervlakte_fldGebouwcode3">aanvraag!$B$388</definedName>
    <definedName name="BerekeningBestaandBrutoOppervlakte_fldGebouwcode4">aanvraag!$B$390</definedName>
    <definedName name="BerekeningBestaandBrutoOppervlakte_fldGebouwcode5">aanvraag!$B$392</definedName>
    <definedName name="BerekeningBestaandBrutoOppervlakte_fldGebouwcode6">aanvraag!$B$394</definedName>
    <definedName name="BerekeningBestaandBrutoOppervlakte_fldGebouwcode7">aanvraag!$B$396</definedName>
    <definedName name="BerekeningBestaandBrutoOppervlakte_fldGebouwcode8">aanvraag!$B$398</definedName>
    <definedName name="BerekeningBestaandBrutoOppervlakte_fldGebouwcodeAfbraak1">aanvraag!$B$407</definedName>
    <definedName name="BerekeningBestaandBrutoOppervlakte_fldGebouwcodeAfbraak2">aanvraag!$B$409</definedName>
    <definedName name="BerekeningBestaandBrutoOppervlakte_fldGenormeerdeOmgevingBehoudenBrutoOppM2Fietsenbergplaats">aanvraag!$Q$458</definedName>
    <definedName name="BerekeningBestaandBrutoOppervlakte_fldGenormeerdeOmgevingBehoudenBrutoOppM2OpenEnOverdekteSpeelplaats">aanvraag!$Q$460</definedName>
    <definedName name="BerekeningBestaandBrutoOppervlakte_fldGenormeerdeOmgevingBehoudenBrutoOppM2OverdekteSpeelplaats">aanvraag!$Q$456</definedName>
    <definedName name="BerekeningBestaandBrutoOppervlakte_fldGenormeerdeOmgevingBehoudenBrutoOppM2ParkeerEnManoeuvreerruimte">aanvraag!$Q$462</definedName>
    <definedName name="BerekeningBestaandBrutoOppervlakte_fldLokaalLOAfgebrokenOfOntrokkenBouwjaarGebouw1">aanvraag!$P$433</definedName>
    <definedName name="BerekeningBestaandBrutoOppervlakte_fldLokaalLOAfgebrokenOfOntrokkenBouwjaarGebouw2">aanvraag!$P$435</definedName>
    <definedName name="BerekeningBestaandBrutoOppervlakte_fldLokaalLOAfgebrokenOfOntrokkenBrutoOppM2Gebouw1">aanvraag!$G$433</definedName>
    <definedName name="BerekeningBestaandBrutoOppervlakte_fldLokaalLOAfgebrokenOfOntrokkenBrutoOppM2Gebouw2">aanvraag!$G$435</definedName>
    <definedName name="BerekeningBestaandBrutoOppervlakte_fldLokaalLOAfgebrokenOfOntrokkenGebouwcodeGebouw1">aanvraag!$B$433</definedName>
    <definedName name="BerekeningBestaandBrutoOppervlakte_fldLokaalLOAfgebrokenOfOntrokkenGebouwcodeGebouw2">aanvraag!$B$435</definedName>
    <definedName name="BerekeningBestaandBrutoOppervlakte_fldLokaalLOBouwjaarGebouw1">aanvraag!$S$420</definedName>
    <definedName name="BerekeningBestaandBrutoOppervlakte_fldLokaalLOBouwjaarGebouw2">aanvraag!$S$422</definedName>
    <definedName name="BerekeningBestaandBrutoOppervlakte_fldLokaalLOBouwjaarGebouw3">aanvraag!$S$424</definedName>
    <definedName name="BerekeningBestaandBrutoOppervlakte_fldLokaalLOBrutoOppM2Gebouw1">aanvraag!$I$420</definedName>
    <definedName name="BerekeningBestaandBrutoOppervlakte_fldLokaalLOBrutoOppM2Gebouw2">aanvraag!$I$422</definedName>
    <definedName name="BerekeningBestaandBrutoOppervlakte_fldLokaalLOBrutoOppM2Gebouw3">aanvraag!$I$424</definedName>
    <definedName name="BerekeningBestaandBrutoOppervlakte_fldLokaalLOGebouwCodeGebouw1">aanvraag!$B$420</definedName>
    <definedName name="BerekeningBestaandBrutoOppervlakte_fldLokaalLOGebouwCodeGebouw2">aanvraag!$B$422</definedName>
    <definedName name="BerekeningBestaandBrutoOppervlakte_fldLokaalLOGebouwCodeGebouw3">aanvraag!$B$424</definedName>
    <definedName name="BerekeningBestaandBrutoOppervlakte_fldSchoolgebouwenBouwjaarGebouw1">aanvraag!$S$384</definedName>
    <definedName name="BerekeningBestaandBrutoOppervlakte_fldSchoolgebouwenBouwjaarGebouw2">aanvraag!$S$386</definedName>
    <definedName name="BerekeningBestaandBrutoOppervlakte_fldSchoolgebouwenBouwjaarGebouw3">aanvraag!$S$388</definedName>
    <definedName name="BerekeningBestaandBrutoOppervlakte_fldSchoolgebouwenBouwjaarGebouw4">aanvraag!$S$390</definedName>
    <definedName name="BerekeningBestaandBrutoOppervlakte_fldSchoolgebouwenBouwjaarGebouw5">aanvraag!$S$392</definedName>
    <definedName name="BerekeningBestaandBrutoOppervlakte_fldSchoolgebouwenBouwjaarGebouw6">aanvraag!$S$394</definedName>
    <definedName name="BerekeningBestaandBrutoOppervlakte_fldSchoolgebouwenBouwjaarGebouw7">aanvraag!$S$396</definedName>
    <definedName name="BerekeningBestaandBrutoOppervlakte_fldSchoolgebouwenBouwjaarGebouw8">aanvraag!$S$398</definedName>
    <definedName name="BerekeningBestaandBrutoOppervlakte_fldSchoolgebouwenBrutoOppM2Gebouw1">aanvraag!$I$384</definedName>
    <definedName name="BerekeningBestaandBrutoOppervlakte_fldSchoolgebouwenBrutoOppM2Gebouw2">aanvraag!$I$386</definedName>
    <definedName name="BerekeningBestaandBrutoOppervlakte_fldSchoolgebouwenBrutoOppM2Gebouw3">aanvraag!$I$388</definedName>
    <definedName name="BerekeningBestaandBrutoOppervlakte_fldSchoolgebouwenBrutoOppM2Gebouw4">aanvraag!$I$390</definedName>
    <definedName name="BerekeningBestaandBrutoOppervlakte_fldSchoolgebouwenBrutoOppM2Gebouw5">aanvraag!$I$392</definedName>
    <definedName name="BerekeningBestaandBrutoOppervlakte_fldSchoolgebouwenBrutoOppM2Gebouw6">aanvraag!$I$394</definedName>
    <definedName name="BerekeningBestaandBrutoOppervlakte_fldSchoolgebouwenBrutoOppM2Gebouw7">aanvraag!$I$396</definedName>
    <definedName name="BerekeningBestaandBrutoOppervlakte_fldSchoolgebouwenBrutoOppM2Gebouw8">aanvraag!$I$398</definedName>
    <definedName name="BerekeningBestaandBrutoOppervlakte_fldTechnischeLokalenBrutoOppM2AndereLokalen">aanvraag!$Q$451</definedName>
    <definedName name="BerekeningBestaandBrutoOppervlakte_fldTechnischeLokalenBrutoOppM2Hoogspanningscabine">aanvraag!$Q$445</definedName>
    <definedName name="BerekeningBestaandBrutoOppervlakte_fldTechnischeLokalenBrutoOppM2Machinekamer">aanvraag!$Q$447</definedName>
    <definedName name="BerekeningBestaandBrutoOppervlakte_fldTechnischeLokalenBrutoOppM2OpslagplaatsBrandstof">aanvraag!$Q$449</definedName>
    <definedName name="BerekeningBestaandBrutoOppervlakte_fldTechnischeLokalenBrutoOppM2Stookplaats1">aanvraag!$Q$441</definedName>
    <definedName name="BerekeningBestaandBrutoOppervlakte_fldTechnischeLokalenBrutoOppM2Stookplaats2">aanvraag!$Q$443</definedName>
    <definedName name="BerekeningFysischeNorm_fldAantalPersoneelsledenHalveOpdracht">aanvraag!$B$369</definedName>
    <definedName name="BerekeningFysischeNorm_fldTotaalAantalLeerlingen">aanvraag!$B$365</definedName>
    <definedName name="BerekeningTotaleKostprijs_fldTotaleKostprijsAfbraakwerken">aanvraag!$R$534</definedName>
    <definedName name="BerekeningTotaleKostprijs_fldTotaleKostprijsEersteUitrustingLokalenLO">aanvraag!$R$559</definedName>
    <definedName name="BerekeningTotaleKostprijs_fldTotaleKostprijsEersteUitrustingOpenSpeelplaats">aanvraag!$R$563</definedName>
    <definedName name="BerekeningTotaleKostprijs_fldTotaleKostprijsEersteUitrustingOverdekteSpeelplaats">aanvraag!$R$561</definedName>
    <definedName name="BerekeningTotaleKostprijs_fldTotaleKostprijsEersteUitrustingSchoolgebouwen">aanvraag!$R$557</definedName>
    <definedName name="GegevensActualisatie_fldOmschrijvingDuurzaamheid">aanvraag!$B$345</definedName>
    <definedName name="GegevensActualisatie_fldOmschrijvingMultifunctionaliteit">aanvraag!$B$327</definedName>
    <definedName name="GegevensSubsidiewaarden_fldInstellingAdministratieveZetelGemeente">aanvraag!$V$193</definedName>
    <definedName name="GegevensSubsidiewaarden_fldInstellingAdministratieveZetelHuisnummer">aanvraag!$AM$191</definedName>
    <definedName name="GegevensSubsidiewaarden_fldInstellingAdministratieveZetelPostnummer">aanvraag!$Q$193</definedName>
    <definedName name="GegevensSubsidiewaarden_fldInstellingAdministratieveZetelStraat">aanvraag!$Q$191</definedName>
    <definedName name="GegevensSubsidiewaarden_fldInstellingBeschikbaarGebouwGemeente">aanvraag!$V$199</definedName>
    <definedName name="GegevensSubsidiewaarden_fldInstellingBeschikbaarGebouwHuisnummer">aanvraag!$AM$197</definedName>
    <definedName name="GegevensSubsidiewaarden_fldInstellingBeschikbaarGebouwPostnummer">aanvraag!$Q$199</definedName>
    <definedName name="GegevensSubsidiewaarden_fldInstellingBeschikbaarGebouwStraat">aanvraag!$Q$197</definedName>
    <definedName name="GegevensSubsidiewaarden_fldInstellingInrichtendeMachtOfSchoolbestuur">aanvraag!$Q$186</definedName>
    <definedName name="Ondertekening_fdlOndertekeningVoorEnAchternaam">aanvraag!$O$637</definedName>
    <definedName name="Ondertekening_fldOndertekeningFunctie">aanvraag!$O$639</definedName>
    <definedName name="Ondertekening_fldOndertekeningHandtekening">aanvraag!$O$631</definedName>
    <definedName name="Ondertekening_fldOndertekeningsDatum">aanvraag!$Q$629:$R$629,aanvraag!$W$629:$X$629,aanvraag!$AB$629:$AE$629</definedName>
    <definedName name="Ontvangstdatum_fldOntvangstdatum">aanvraag!$AI$10</definedName>
    <definedName name="OppervlakteNieuwbouwEnKostprijs_fldNieuwbouwBrutoOppM2LokalenLO">aanvraag!$Q$475</definedName>
    <definedName name="OppervlakteNieuwbouwEnKostprijs_fldNieuwbouwBrutoOppM2Schoolgebouwen">aanvraag!$Q$473</definedName>
    <definedName name="OppervlakteNieuwbouwEnKostprijs_fldNieuwbouwBrutoOppM2TechnischeLokalen">aanvraag!$Q$477</definedName>
    <definedName name="OppervlakteNieuwbouwEnKostprijs_fldNieuwbouwGenormeerdeOmgevingBrutoOppM2Fietsenberging">aanvraag!$Q$487</definedName>
    <definedName name="OppervlakteNieuwbouwEnKostprijs_fldNieuwbouwGenormeerdeOmgevingBrutoOppM2OpenSpeelplaats">aanvraag!$Q$485</definedName>
    <definedName name="OppervlakteNieuwbouwEnKostprijs_fldNieuwbouwGenormeerdeOmgevingBrutoOppM2OverdekteSpeelplaats">aanvraag!$Q$483</definedName>
    <definedName name="OppervlakteNieuwbouwEnKostprijs_fldNieuwbouwGenormeerdeOmgevingBrutoOppM2ParkeerEnManoeuvreerruimte">aanvraag!$Q$489</definedName>
    <definedName name="OppervlakteNieuwbouwEnKostprijs_fldNieuwbouwGenormeerdeOmgevingKostprijsFietsenberging">aanvraag!$Z$487</definedName>
    <definedName name="OppervlakteNieuwbouwEnKostprijs_fldNieuwbouwGenormeerdeOmgevingKostprijsOpenSpeelplaats">aanvraag!$Z$485</definedName>
    <definedName name="OppervlakteNieuwbouwEnKostprijs_fldNieuwbouwGenormeerdeOmgevingKostprijsOverdekteSpeelplaats">aanvraag!$Z$483</definedName>
    <definedName name="OppervlakteNieuwbouwEnKostprijs_fldNieuwbouwGenormeerdeOmgevingKostprijsParkeerEnManoeuvreerruimte">aanvraag!$Z$489</definedName>
    <definedName name="OppervlakteNieuwbouwEnKostprijs_fldNieuwbouwKostprijsLokalenLO">aanvraag!$Z$475</definedName>
    <definedName name="OppervlakteNieuwbouwEnKostprijs_fldNieuwbouwKostprijsSchoolgebouwen">aanvraag!$Z$473</definedName>
    <definedName name="OppervlakteNieuwbouwEnKostprijs_fldNieuwbouwKostprijsTechnischeLokalen">aanvraag!$Z$477</definedName>
    <definedName name="OppervlakteNieuwbouwEnKostprijs_fldNieuwbouwNietGenormeerdeOmgevingKostprijs">aanvraag!$B$497</definedName>
    <definedName name="OppervlakteVerbouwingswerkenEnKostprijs_fldVerbouwingswerkenBrutoOppM2LokalenLO">aanvraag!$Q$509</definedName>
    <definedName name="OppervlakteVerbouwingswerkenEnKostprijs_fldVerbouwingswerkenBrutoOppM2Schoolgebouwen">aanvraag!$Q$507</definedName>
    <definedName name="OppervlakteVerbouwingswerkenEnKostprijs_fldVerbouwingswerkenBrutoOppM2TechnischeLokalen">aanvraag!$Q$511</definedName>
    <definedName name="OppervlakteVerbouwingswerkenEnKostprijs_fldVerbouwingswerkenGenormeerdeOmgevingswerkenBrutoOppM2Fietsenberging">aanvraag!$Q$521</definedName>
    <definedName name="OppervlakteVerbouwingswerkenEnKostprijs_fldVerbouwingswerkenGenormeerdeOmgevingswerkenBrutoOppM2OpenSpeelplaats">aanvraag!$Q$519</definedName>
    <definedName name="OppervlakteVerbouwingswerkenEnKostprijs_fldVerbouwingswerkenGenormeerdeOmgevingswerkenBrutoOppM2OverdekteSpeelplaats">aanvraag!$Q$517</definedName>
    <definedName name="OppervlakteVerbouwingswerkenEnKostprijs_fldVerbouwingswerkenGenormeerdeOmgevingswerkenBrutoOppM2ParkeerEnManoeuvreerruimte">aanvraag!$Q$523</definedName>
    <definedName name="OppervlakteVerbouwingswerkenEnKostprijs_fldVerbouwingswerkenGenormeerdeOmgevingswerkenKostprijsFietsenberging">aanvraag!$Z$521</definedName>
    <definedName name="OppervlakteVerbouwingswerkenEnKostprijs_fldVerbouwingswerkenGenormeerdeOmgevingswerkenKostprijsOpenSpeelplaats">aanvraag!$Z$519</definedName>
    <definedName name="OppervlakteVerbouwingswerkenEnKostprijs_fldVerbouwingswerkenGenormeerdeOmgevingswerkenKostprijsOverdekteSpeelplaats">aanvraag!$Z$517</definedName>
    <definedName name="OppervlakteVerbouwingswerkenEnKostprijs_fldVerbouwingswerkenGenormeerdeOmgevingswerkenKostprijsParkeerEnManoeuvreerruimte">aanvraag!$Z$523</definedName>
    <definedName name="OppervlakteVerbouwingswerkenEnKostprijs_fldVerbouwingswerkenKostprijsLokalenLO">aanvraag!$Z$509</definedName>
    <definedName name="OppervlakteVerbouwingswerkenEnKostprijs_fldVerbouwingswerkenKostprijsSchoolgebouwen">aanvraag!$Z$507</definedName>
    <definedName name="OppervlakteVerbouwingswerkenEnKostprijs_fldVerbouwingswerkenKostprijsTechnischeLokalen">aanvraag!$Z$511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509" i="1" l="1"/>
  <c r="AI507" i="1"/>
  <c r="AI475" i="1"/>
  <c r="AI473" i="1"/>
  <c r="W582" i="1"/>
  <c r="W580" i="1"/>
  <c r="W578" i="1"/>
  <c r="R538" i="1"/>
  <c r="R536" i="1"/>
  <c r="W590" i="1" l="1"/>
  <c r="P590" i="1"/>
  <c r="W588" i="1"/>
  <c r="P588" i="1"/>
  <c r="W586" i="1"/>
  <c r="P586" i="1"/>
  <c r="W584" i="1"/>
  <c r="P584" i="1"/>
  <c r="P582" i="1"/>
  <c r="R555" i="1"/>
  <c r="R550" i="1"/>
  <c r="R548" i="1"/>
  <c r="R546" i="1"/>
  <c r="R543" i="1"/>
  <c r="Z511" i="1"/>
  <c r="Z552" i="1" s="1"/>
  <c r="Z477" i="1"/>
  <c r="Z540" i="1" s="1"/>
  <c r="X435" i="1"/>
  <c r="X433" i="1"/>
  <c r="AB424" i="1"/>
  <c r="AB422" i="1"/>
  <c r="AB420" i="1"/>
  <c r="X409" i="1"/>
  <c r="X407" i="1"/>
  <c r="AF398" i="1"/>
  <c r="AF396" i="1"/>
  <c r="AF394" i="1"/>
  <c r="AF392" i="1"/>
  <c r="AF390" i="1"/>
  <c r="AF388" i="1"/>
  <c r="AF386" i="1"/>
  <c r="AF384" i="1"/>
  <c r="BC365" i="1"/>
  <c r="AD586" i="1" l="1"/>
  <c r="AK437" i="1"/>
  <c r="P580" i="1" s="1"/>
  <c r="AD580" i="1" s="1"/>
  <c r="AD588" i="1"/>
  <c r="AK411" i="1"/>
  <c r="P578" i="1" s="1"/>
  <c r="AD578" i="1" s="1"/>
  <c r="AD590" i="1"/>
  <c r="AD582" i="1"/>
  <c r="R565" i="1"/>
  <c r="AD584" i="1"/>
</calcChain>
</file>

<file path=xl/sharedStrings.xml><?xml version="1.0" encoding="utf-8"?>
<sst xmlns="http://schemas.openxmlformats.org/spreadsheetml/2006/main" count="429" uniqueCount="245">
  <si>
    <t xml:space="preserve"> </t>
  </si>
  <si>
    <t>//////////////////////////////////////////////////////////////////////////////////////////////////////////////////////////////////////////////////////</t>
  </si>
  <si>
    <t>Agentschap voor Infrastructuur in het Onderwijs</t>
  </si>
  <si>
    <t>In te vullen door de</t>
  </si>
  <si>
    <t>Afdeling Reguliere Financiering</t>
  </si>
  <si>
    <t>behandelende afdeling</t>
  </si>
  <si>
    <t>Koning Albert II-laan 15, 1210 BRUSSEL</t>
  </si>
  <si>
    <t>ontvangstdatum</t>
  </si>
  <si>
    <t>info@agion.be</t>
  </si>
  <si>
    <t>www.agion.be</t>
  </si>
  <si>
    <t>Waarvoor dient dit formulier?</t>
  </si>
  <si>
    <t>Hoe vult u dit formulier in?</t>
  </si>
  <si>
    <t>Waar kunt u terecht voor meer informatie?</t>
  </si>
  <si>
    <t>Op</t>
  </si>
  <si>
    <t>Administratieve gegevens</t>
  </si>
  <si>
    <t>vrij gesubsidieerd onderwijs</t>
  </si>
  <si>
    <t>gemeentelijk onderwijs</t>
  </si>
  <si>
    <t>provinciaal onderwijs</t>
  </si>
  <si>
    <t>Antwerpen</t>
  </si>
  <si>
    <t>Limburg</t>
  </si>
  <si>
    <t>Vlaams-Brabant</t>
  </si>
  <si>
    <t>Brussels Hoofdstedelijk Gewest</t>
  </si>
  <si>
    <t>Oost-Vlaanderen</t>
  </si>
  <si>
    <t>West-Vlaanderen</t>
  </si>
  <si>
    <t>Welke procedure is van toepassing op deze aanvraag?</t>
  </si>
  <si>
    <t>De verkorte procedure, de verkorte procedure sanitair en de spoedprocedure zijn niet van toepassing op het gemeentelijk onderwijs.</t>
  </si>
  <si>
    <t>standaardprocedure</t>
  </si>
  <si>
    <t xml:space="preserve">verkorte procedure </t>
  </si>
  <si>
    <t>verkorte procedure sanitair</t>
  </si>
  <si>
    <t xml:space="preserve">spoedprocedure </t>
  </si>
  <si>
    <t xml:space="preserve">Heeft deze aanvraag alleen betrekking op verbouwingswerken van minder dan 
125.000 euro (geïndexeerd)? </t>
  </si>
  <si>
    <t>ja</t>
  </si>
  <si>
    <t>nee</t>
  </si>
  <si>
    <t>Dient u deze subsidieaanvraag in via Katholiek Onderwijs Vlaanderen?</t>
  </si>
  <si>
    <t>Staat u al op onze wachtlijst voor een subsidie voor hetzelfde infrastructuurproject?</t>
  </si>
  <si>
    <t>Vul de gegevens van de inrichtende macht in.</t>
  </si>
  <si>
    <t>naam</t>
  </si>
  <si>
    <t>straat en nummer</t>
  </si>
  <si>
    <t>postnummer en gemeente</t>
  </si>
  <si>
    <t>ondernemingsnummer</t>
  </si>
  <si>
    <t>Vul de gegevens van de onderwijsinstelling in.</t>
  </si>
  <si>
    <t>Vul de gegevens van de vestigingsplaats in.</t>
  </si>
  <si>
    <t>instellingsnummer</t>
  </si>
  <si>
    <t>Vul de administratieve gegevens in van de locatie waar de werken worden uitgevoerd.</t>
  </si>
  <si>
    <t>Vul de kadastrale gegevens in van de locatie waar de werken worden uitgevoerd.</t>
  </si>
  <si>
    <t>afdeling</t>
  </si>
  <si>
    <t>sectie</t>
  </si>
  <si>
    <t>nummer(s)</t>
  </si>
  <si>
    <t>oppervlakte van de percelen</t>
  </si>
  <si>
    <t>ha</t>
  </si>
  <si>
    <t>a</t>
  </si>
  <si>
    <t>ca</t>
  </si>
  <si>
    <t>datum akte</t>
  </si>
  <si>
    <t>dag</t>
  </si>
  <si>
    <t>maand</t>
  </si>
  <si>
    <t>jaar</t>
  </si>
  <si>
    <t>Dient u deze subsidieaanvraag samen met een ander schoolbestuur of een andere inrichtende macht in?</t>
  </si>
  <si>
    <t>Bent u de coördinerende inrichtende macht voor dit dossier?</t>
  </si>
  <si>
    <t>Vul de gegevens in van de contactpersoon bij de coördinerende inrichtende macht voor dit dossier.</t>
  </si>
  <si>
    <t>voor- en achternaam</t>
  </si>
  <si>
    <t>telefoonnummer</t>
  </si>
  <si>
    <t>gsm-nummer</t>
  </si>
  <si>
    <t>e-mailadres</t>
  </si>
  <si>
    <t>Vul de gegevens in van de bankrekening van de coördinerende inrichtende macht waarop de subsidie in het kader van dit dossier overgeschreven moet worden.</t>
  </si>
  <si>
    <t>IBAN</t>
  </si>
  <si>
    <t>BIC</t>
  </si>
  <si>
    <t>Vul het ondernemingsnummer in van de coördinerende inrichtende macht voor dit dossier.</t>
  </si>
  <si>
    <t>Gegevens over de subsidievoorwaarden</t>
  </si>
  <si>
    <t>Voldoen uw instelling en de vestiging in kwestie aan de criteria van rationalisatie en programmatie?</t>
  </si>
  <si>
    <t>Kruis aan in welke hoedanigheid u deze subsidieaanvraag indient.</t>
  </si>
  <si>
    <t>eigenaar van de gebouwen waar de werken zullen plaatsvinden</t>
  </si>
  <si>
    <t>houder van een zakelijk recht</t>
  </si>
  <si>
    <t>houder van de optie op een zakelijk recht</t>
  </si>
  <si>
    <t>Vul de gegevens van die instelling in.</t>
  </si>
  <si>
    <t>inrichtende macht of schoolbestuur</t>
  </si>
  <si>
    <t>administratieve zetel</t>
  </si>
  <si>
    <t>beschikbaar gebouw</t>
  </si>
  <si>
    <t>Aard van de aanvraag</t>
  </si>
  <si>
    <t>Kruis de aard van de aanvraag aan.</t>
  </si>
  <si>
    <t>nieuwbouw</t>
  </si>
  <si>
    <t>verbouwingswerken</t>
  </si>
  <si>
    <t>Omschrijf de geplande werken.</t>
  </si>
  <si>
    <t>Motiveer de geplande werken.</t>
  </si>
  <si>
    <t>Komen de bovenvermelde werken in aanmerking voor een schadeloosstelling van de verzekering?</t>
  </si>
  <si>
    <t>euro</t>
  </si>
  <si>
    <t>Voeg bij dit formulier een attest van de verzekering.</t>
  </si>
  <si>
    <t>Maakt deze aanvraag deel uit van een project in samenwerking met andere overheden of publieke actoren?</t>
  </si>
  <si>
    <t>Welke andere overheden of publieke actoren kennen subsidies toe aan het project?</t>
  </si>
  <si>
    <t>agentschap Onroerend Erfgoed</t>
  </si>
  <si>
    <t>VIPA</t>
  </si>
  <si>
    <t>VGC</t>
  </si>
  <si>
    <t>andere instantie:</t>
  </si>
  <si>
    <t>Vul het aantal bijkomende plaatsen in dat wordt gecreëerd via dit infrastructuurproject.</t>
  </si>
  <si>
    <t>Berekening van de fysische norm</t>
  </si>
  <si>
    <t>Vul het aantal personeelsleden in die minstens een halve opdracht vervullen.</t>
  </si>
  <si>
    <t>m²</t>
  </si>
  <si>
    <t>totaal</t>
  </si>
  <si>
    <t>som open en overdekte speelplaats</t>
  </si>
  <si>
    <t>overdekte speelplaats</t>
  </si>
  <si>
    <t>fietsenbergplaats</t>
  </si>
  <si>
    <t>parkeer- en manoeuvreerruimte</t>
  </si>
  <si>
    <t>Berekening van de bestaande bruto-oppervlakte</t>
  </si>
  <si>
    <t>De bruto-oppervlakte van een gebouw is het geheel van de bruto-oppervlakten van alle vloerniveaus. Meer informatie daarover vindt u op onze website. Voeg de berekeningswijze van de bruto-oppervlakte bij dit formulier.</t>
  </si>
  <si>
    <t>bruto-oppervlakte</t>
  </si>
  <si>
    <t>bouwjaar</t>
  </si>
  <si>
    <t>in aanmerking te nemen bruto-oppervlakte</t>
  </si>
  <si>
    <t>gesubsidieerd door AGION</t>
  </si>
  <si>
    <t>Hier vindt u de bruto-oppervlakte van de schoolgebouwen die in aanmerking wordt genomen.</t>
  </si>
  <si>
    <t>Hier vindt u de bruto-oppervlakte van de lokalen lo die in aanmerking wordt genomen.</t>
  </si>
  <si>
    <t>stookplaats 1</t>
  </si>
  <si>
    <t>stookplaats 2</t>
  </si>
  <si>
    <t>hoogspanningscabine</t>
  </si>
  <si>
    <t>machinekamer</t>
  </si>
  <si>
    <t>opslagplaats brandstof</t>
  </si>
  <si>
    <t>andere technische lokalen</t>
  </si>
  <si>
    <t>Vul de bruto-oppervlakte in van de genormeerde omgeving die behouden wordt.</t>
  </si>
  <si>
    <t>Oppervlakte en kostprijs van de nieuwbouw</t>
  </si>
  <si>
    <t>kostprijs</t>
  </si>
  <si>
    <t>schoolgebouwen</t>
  </si>
  <si>
    <t>lokalen lo</t>
  </si>
  <si>
    <t>technische lokalen</t>
  </si>
  <si>
    <t>Vul de bruto-oppervlakte en de kostprijs, exclusief btw, in van de genormeerde omgevingswerken.</t>
  </si>
  <si>
    <t>open speelplaats</t>
  </si>
  <si>
    <t>Vul de kostprijs, exclusief btw, in van de niet-genormeerde omgevingswerken.</t>
  </si>
  <si>
    <t>Niet-genormeerde omgevingswerken zijn afsluitingen, toegangswegen, groenaanleg en andere omgevingswerken.</t>
  </si>
  <si>
    <t>Oppervlakte en kostprijs van de verbouwingswerken</t>
  </si>
  <si>
    <t>Berekening van de totale kostprijs</t>
  </si>
  <si>
    <t>Vul de kostprijs van de afbraakwerken en de eerste uitrusting in.</t>
  </si>
  <si>
    <t>afbraakwerken</t>
  </si>
  <si>
    <t>nieuwbouw schoolgebouwen</t>
  </si>
  <si>
    <t>nieuwbouw lokalen lo</t>
  </si>
  <si>
    <t>waarvan nieuwbouw technische lokalen</t>
  </si>
  <si>
    <t>verbouwing schoolgebouwen</t>
  </si>
  <si>
    <t>verbouwing lokalen lo</t>
  </si>
  <si>
    <t>waarvan verbouwing technische lokalen</t>
  </si>
  <si>
    <t>verbouwing genormeerde omgevingswerken</t>
  </si>
  <si>
    <t>eerste uitrusting schoolgebouwen</t>
  </si>
  <si>
    <t>eerste uitrusting lokalen lo</t>
  </si>
  <si>
    <t>eerste uitrusting overdekte speelplaats</t>
  </si>
  <si>
    <t>eerste uitrusting open speelplaats</t>
  </si>
  <si>
    <t>Vergelijkingstabel</t>
  </si>
  <si>
    <t>bestaande in aanmerking te nemen bruto-oppervlakte</t>
  </si>
  <si>
    <t>bruto- oppervlakte nieuwbouw</t>
  </si>
  <si>
    <t>som van kolom 1 en 2</t>
  </si>
  <si>
    <t>Bij te voegen bewijsstukken</t>
  </si>
  <si>
    <t>Kruis alle bewijsstukken aan die u bij dit formulier voegt.</t>
  </si>
  <si>
    <t>het bewijs van zakelijk recht</t>
  </si>
  <si>
    <t>het verzekeringsattest</t>
  </si>
  <si>
    <t>een gedetailleerde berekeningswijze van de bruto-oppervlakte</t>
  </si>
  <si>
    <t>Ondertekening</t>
  </si>
  <si>
    <t>datum</t>
  </si>
  <si>
    <t>handtekening</t>
  </si>
  <si>
    <t>functie</t>
  </si>
  <si>
    <t>Aan wie bezorgt u dit formulier?</t>
  </si>
  <si>
    <t>Bezorg zowel de Excelversie als een ingescande ondertekende versie.</t>
  </si>
  <si>
    <t>De totale kostprijs van de verbouwingswerken,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</si>
  <si>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Vul het huidige aantal cursisten in van de vestigingsplaats waar de werken worden uitgevoerd op het ogenblik van de piekbezetting.</t>
  </si>
  <si>
    <t xml:space="preserve">Uw aanvraag zal voorgelegd worden aan de Commissie van Deskundigen. Voeg daarvoor bij dit formulier een bewijs van het aantal cursisten, een bewijs van het aantal lesuren-cursist, een bewijs van de samenstelling van het kaderpersoneel, een overzicht van de studiegebieden, met opgave van het aantal lestijden per studiegebied, een overzicht van de dagelijkse bezetting van de lokalen (aantal cursisten in de voormiddag, namiddag en avond), waaruit het moment van piekbezetting kan worden afgeleid, en de bouwplannen.  </t>
  </si>
  <si>
    <t>cursisten</t>
  </si>
  <si>
    <t>Subsidieaanvraag voor een infrastructuurproject in het volwassenenonderwijs</t>
  </si>
  <si>
    <r>
      <rPr>
        <b/>
        <sz val="10"/>
        <rFont val="Calibri"/>
        <family val="2"/>
        <scheme val="minor"/>
      </rPr>
      <t xml:space="preserve">T </t>
    </r>
    <r>
      <rPr>
        <sz val="10"/>
        <rFont val="Calibri"/>
        <family val="2"/>
        <scheme val="minor"/>
      </rPr>
      <t xml:space="preserve"> 02 221 05 11 </t>
    </r>
  </si>
  <si>
    <t>Met dit formulier vraagt de inrichtende macht van de school, per vestigingsplaats, subsidies aan voor een infrastructuurproject in het volwassenenonderwijs.</t>
  </si>
  <si>
    <t>Kruis het antwoord aan of vul de grijze cel in. De witte cellen worden automatisch ingevuld op basis van de gegevens die u bij andere vragen hebt ingevuld.</t>
  </si>
  <si>
    <t xml:space="preserve">vindt u meer informatie over de subsidievoorwaarden, de regelgeving en de terminologie </t>
  </si>
  <si>
    <t xml:space="preserve">die in dit formulier gebruikt wordt. </t>
  </si>
  <si>
    <t>Tot welk onderwijsnet behoort de vestigingsplaats?</t>
  </si>
  <si>
    <t>In welke provincie ligt de vestigingsplaats?</t>
  </si>
  <si>
    <r>
      <t xml:space="preserve">ja. </t>
    </r>
    <r>
      <rPr>
        <b/>
        <sz val="10"/>
        <rFont val="Calibri"/>
        <family val="2"/>
        <scheme val="minor"/>
      </rPr>
      <t>Vul het dossiernummer of de dossiernummers in.</t>
    </r>
  </si>
  <si>
    <r>
      <t xml:space="preserve">ja. </t>
    </r>
    <r>
      <rPr>
        <i/>
        <sz val="10"/>
        <rFont val="Calibri"/>
        <family val="2"/>
        <scheme val="minor"/>
      </rPr>
      <t>Ga naar vraag 13.</t>
    </r>
  </si>
  <si>
    <r>
      <t xml:space="preserve">nee. </t>
    </r>
    <r>
      <rPr>
        <i/>
        <sz val="10"/>
        <rFont val="Calibri"/>
        <family val="2"/>
        <scheme val="minor"/>
      </rPr>
      <t>Ga naar vraag 14.</t>
    </r>
  </si>
  <si>
    <t>AGION beschouwt de coördinerende inrichtende macht als eerste aanspreekpunt voor dit dossier. Als u met een andere inrichtende macht een dossier indient, fungeert een van de twee inrichtende machten als coördinerende inrichtende macht.</t>
  </si>
  <si>
    <t>Dient u deze subsidieaanvraag ook in voor een of meer andere vestigingsplaatsen (die al dan niet onder de bevoegdheden van dezelfde inrichtende macht vallen)?</t>
  </si>
  <si>
    <r>
      <t xml:space="preserve">ja. </t>
    </r>
    <r>
      <rPr>
        <b/>
        <sz val="10"/>
        <rFont val="Calibri"/>
        <family val="2"/>
        <scheme val="minor"/>
      </rPr>
      <t>Vul het instellings- en vestigingsplaatsnummer in van die vestigingen.</t>
    </r>
  </si>
  <si>
    <r>
      <t xml:space="preserve">nee. </t>
    </r>
    <r>
      <rPr>
        <i/>
        <sz val="10"/>
        <rFont val="Calibri"/>
        <family val="2"/>
        <scheme val="minor"/>
      </rPr>
      <t>U komt niet in aanmerking voor een subsidie.</t>
    </r>
  </si>
  <si>
    <t>Voeg bij dit formulier een bewijs van zakelijk recht of een bewijs van eigendom als u dat nog niet eerder aan AGION hebt bezorgd.</t>
  </si>
  <si>
    <r>
      <t xml:space="preserve">Op www.agion.be vindt u wat wordt verstaan onder </t>
    </r>
    <r>
      <rPr>
        <sz val="10"/>
        <rFont val="Calibri"/>
        <family val="2"/>
        <scheme val="minor"/>
      </rPr>
      <t>nieuwbouw</t>
    </r>
    <r>
      <rPr>
        <i/>
        <sz val="10"/>
        <rFont val="Calibri"/>
        <family val="2"/>
        <scheme val="minor"/>
      </rPr>
      <t xml:space="preserve"> en </t>
    </r>
    <r>
      <rPr>
        <sz val="10"/>
        <rFont val="Calibri"/>
        <family val="2"/>
        <scheme val="minor"/>
      </rPr>
      <t>verbouwingswerken.</t>
    </r>
  </si>
  <si>
    <t>Kruis aan in welke infrastructuur de werken worden uitgevoerd.</t>
  </si>
  <si>
    <t>U hoeft deze vraag alleen in te vullen als u deze aanvraag indient via de standaardprocedure of de promotiebouwprocedure die (minstens) betrekking heeft op werken aan gebouwen.</t>
  </si>
  <si>
    <t xml:space="preserve">leslokalen </t>
  </si>
  <si>
    <t>werkplaatsen</t>
  </si>
  <si>
    <t>polyvalente zaal en/of refter</t>
  </si>
  <si>
    <t>administratie en/of ondersteuning</t>
  </si>
  <si>
    <t>sanitair</t>
  </si>
  <si>
    <t>turnzaal en/of sporthal</t>
  </si>
  <si>
    <t>andere ruimte:</t>
  </si>
  <si>
    <t>Geef daarbij aan dat ze passen in een langetermijnvisie.</t>
  </si>
  <si>
    <t>Wat is de voorziene startdatum van de uitvoering van de werken?</t>
  </si>
  <si>
    <t>Wat is de geplande uitvoeringsperiode van de werken?</t>
  </si>
  <si>
    <t xml:space="preserve">U hoeft deze vraag alleen in te vullen als u deze aanvraag indient via de standaardprocedure. </t>
  </si>
  <si>
    <t>maanden</t>
  </si>
  <si>
    <r>
      <t xml:space="preserve">ja. </t>
    </r>
    <r>
      <rPr>
        <b/>
        <sz val="10"/>
        <rFont val="Calibri"/>
        <family val="2"/>
        <scheme val="minor"/>
      </rPr>
      <t>Hoeveel bedraagt die schadeloosstelling?</t>
    </r>
  </si>
  <si>
    <r>
      <t xml:space="preserve">ja. </t>
    </r>
    <r>
      <rPr>
        <i/>
        <sz val="10"/>
        <rFont val="Calibri"/>
        <family val="2"/>
        <scheme val="minor"/>
      </rPr>
      <t>Voeg bij dit formulier een beschrijving van de samenwerkingsvoorwaarden. Ga naar vraag 29.</t>
    </r>
  </si>
  <si>
    <r>
      <t xml:space="preserve">nee. </t>
    </r>
    <r>
      <rPr>
        <i/>
        <sz val="10"/>
        <rFont val="Calibri"/>
        <family val="2"/>
        <scheme val="minor"/>
      </rPr>
      <t>Ga naar vraag 30.</t>
    </r>
  </si>
  <si>
    <t>OVAM</t>
  </si>
  <si>
    <t>Worden er voor deze vestigingsplaats bijkomend plaatsen gecreëerd via dit infrastructuurproject, ten opzichte van het aantal cursisten dat momenteel op deze vestigingsplaats is ingeschreven?</t>
  </si>
  <si>
    <r>
      <t xml:space="preserve">ja. </t>
    </r>
    <r>
      <rPr>
        <i/>
        <sz val="10"/>
        <rFont val="Calibri"/>
        <family val="2"/>
        <scheme val="minor"/>
      </rPr>
      <t>Ga naar vraag 31.</t>
    </r>
  </si>
  <si>
    <r>
      <t xml:space="preserve">nee. </t>
    </r>
    <r>
      <rPr>
        <i/>
        <sz val="10"/>
        <rFont val="Calibri"/>
        <family val="2"/>
        <scheme val="minor"/>
      </rPr>
      <t>Ga naar vraag 32.</t>
    </r>
  </si>
  <si>
    <t>bijkomende plaatsen</t>
  </si>
  <si>
    <t>Hoeveel cursisten zullen de nieuwe of vernieuwde infrastructuur gebruiken?</t>
  </si>
  <si>
    <t xml:space="preserve">Bij een aanvraag voor omgevingswerken, een spoedprocedure of een verkorte procedure hoeft u deze vraag niet in te vullen. </t>
  </si>
  <si>
    <t xml:space="preserve">Gegevens bij de actualisatie van uw dossier </t>
  </si>
  <si>
    <t xml:space="preserve">U hoeft deze rubriek alleen in te vullen als AGION u heeft gevraagd om uw dossier te actualiseren. </t>
  </si>
  <si>
    <t xml:space="preserve">Omschrijf de eventuele samenwerking met andere actoren of overheden in het kader van de 
multifunctionaliteit (openstelling) van de bestaande en nieuwe infrastructuur. </t>
  </si>
  <si>
    <t>Omschrijf op welke manier het infrastructuurproject aandacht besteedt aan duurzaamheid.</t>
  </si>
  <si>
    <t>Kijk bijvoorbeeld naar energie-efficiëntie, duurzame installaties, comfort en beleving.</t>
  </si>
  <si>
    <t>Bij verbouwingswerken met een geraamde kostprijs van minder dan 125.000 euro (exclusief btw) hoeft u vraag 37 en 38 niet in te vullen.</t>
  </si>
  <si>
    <t>personeelsleden</t>
  </si>
  <si>
    <t>Bij verbouwingswerken met een geraamde kostprijs van minder dan 125.000 euro ( exclusief btw) hoeft u vraag 40 tot en met 47 niet in te vullen.</t>
  </si>
  <si>
    <t>Vul  de gebouwcode, de bruto-oppervlakte en het bouwjaar in van de bestaande schoolgebouwen en de technische lokalen.</t>
  </si>
  <si>
    <t xml:space="preserve">Met de gebouwcode bedoelen we de wijze waarop de gebouwen binnen de school worden aangeduid, bijvoorbeeld blok A, G17. Als de gebouwen in de school geen code of letter hebben, vult u gebouw 1, gebouw 2 ... in. </t>
  </si>
  <si>
    <t>gebouwcode</t>
  </si>
  <si>
    <r>
      <rPr>
        <b/>
        <sz val="10"/>
        <rFont val="Calibri"/>
        <family val="2"/>
        <scheme val="minor"/>
      </rPr>
      <t xml:space="preserve">Als u schoolgebouwen, of een deel ervan, afbreekt of aan de bestemming onttrekt, vul dan voor elk gebouw de gebouwcode en de bruto-oppervlakte in die wordt afgebroken of die aan de bestemming wordt onttrokken.
</t>
    </r>
    <r>
      <rPr>
        <i/>
        <sz val="10"/>
        <rFont val="Calibri"/>
        <family val="2"/>
        <scheme val="minor"/>
      </rPr>
      <t xml:space="preserve">Vermeld ook het bouwjaar. Kruis bij elk gebouw aan of AGION in het verleden subsidies heeft verleend voor de aankoop ervan of voor werken eraan. </t>
    </r>
  </si>
  <si>
    <t>gebouw-
code</t>
  </si>
  <si>
    <t>Vul de gebouwcode, de bruto-oppervlakte en het bouwjaar in van de lokalen voor lichamelijke opvoeding.</t>
  </si>
  <si>
    <r>
      <rPr>
        <b/>
        <sz val="10"/>
        <rFont val="Calibri"/>
        <family val="2"/>
        <scheme val="minor"/>
      </rPr>
      <t xml:space="preserve">Vul voor elk lokaal lichamelijke opvoeding de gebouwcode en de bruto-oppervlakte in die wordt afgebroken of die aan de bestemming onttrokken wordt. </t>
    </r>
    <r>
      <rPr>
        <i/>
        <sz val="10"/>
        <rFont val="Calibri"/>
        <family val="2"/>
        <scheme val="minor"/>
      </rPr>
      <t xml:space="preserve">
Kruis bij elk gebouw aan of AGION in het verleden subsidies heeft verleend voor de aankoop ervan of voor werken eraan.</t>
    </r>
  </si>
  <si>
    <t xml:space="preserve">Met de gebouwcode bedoelen we de wijze waarop de gebouwen binnen de school worden aangeduid, bijvoorbeeld blok A, G17. Als de gebouwen in de school geen code of letter hebben, vult u gebouw 1, gebouw 2 ... in.  </t>
  </si>
  <si>
    <t>Vul de bruto-oppervlakte in van de bestaande technische lokalen die behouden worden.</t>
  </si>
  <si>
    <t xml:space="preserve">Vul de kostprijs en de bruto-oppervlakte in. </t>
  </si>
  <si>
    <t>De totale kostprijs van de nieuwbouw, inclusief de kostprijs van de technische lokalen, vult u in bij:
- 'schoolgebouwen' als uw project alleen betrekking heeft op schoolgebouwen;
- 'lokalen lo' als uw project alleen betrekking heeft op lokalen lo.
Als uw project zowel op schoolgebouwen als op lokalen lo betrekking heeft, verdeelt u de totale kostprijs over schoolgebouwen en lokalen lo. Voor de technische lokalen hoeft u dus geen aparte kostprijs in te vullen. Die wordt automatisch berekend op basis van de oppervlakte die u invult voor de technische lokalen.</t>
  </si>
  <si>
    <t xml:space="preserve">De huidige financiële norm (kostprijs per m²) vindt u op </t>
  </si>
  <si>
    <t>www.agion.be/tabel-financi%C3%ABle-norm</t>
  </si>
  <si>
    <t>kostprijs per m²
(indicatief)</t>
  </si>
  <si>
    <t>Kostprijs van de niet-genormeerde omgevingswerken</t>
  </si>
  <si>
    <t>Alleen als u bij vraag 41 of 44 een bruto-oppervlakte hebt ingevuld voor een schoolgebouw dat volledig of gedeeltelijk afgebroken zal worden, vult u de kostprijs van de afbraakwerken in.
Op basis van de gegevens die u hebt ingevuld bij vraag 48 tot en met 52 en de kostprijs van de afbraakwerken en de eerste uitrusting die u invult, zal de totale kostprijs van uw  project automatisch berekend worden.</t>
  </si>
  <si>
    <t>genormeerde omgevingswerken</t>
  </si>
  <si>
    <t>nieuwbouw niet-genormeerde omgevingswerken</t>
  </si>
  <si>
    <t>In de onderstaande tabel vindt u een overzicht van de bestaande bruto-oppervlakte en van de bruto-oppervlakte na de werken.</t>
  </si>
  <si>
    <t>Verzamel de bewijsstukken die u voor de beantwoording van vraag 19, 27, 28, 37 en 39  bij dit formulier moet voegen.</t>
  </si>
  <si>
    <t>Een inplantingsplan en overzichtsplan hoeft u alleen toe te voegen als u deze aanvraag indient via 
de standaardprocedure of de promotiebouwprocedure.</t>
  </si>
  <si>
    <t>een inplantingsplan</t>
  </si>
  <si>
    <t>een beschrijving van de voorwaarden voor samenwerking met andere overheden en publieke actoren</t>
  </si>
  <si>
    <t>een bewijs van het aantal cursisten</t>
  </si>
  <si>
    <t>een bewijs van het aantal lesuren-cursist</t>
  </si>
  <si>
    <t>een bewijs van de samenstelling van het kaderpersoneel</t>
  </si>
  <si>
    <t>een overzicht van de studiegebieden, met opgave van het aantal lestijden per studiegebied</t>
  </si>
  <si>
    <t>een overzicht van de dagelijkse bezetting van de lokalen (aantal cursisten in de voormiddag, namiddag en avond), 
waaruit het moment van piekbezetting kan worden afgeleid</t>
  </si>
  <si>
    <t>de bouwplannen</t>
  </si>
  <si>
    <t>Vul de onderstaande verklaring in. 
Ik bevestig dat alle gegevens in dit formulier naar waarheid ingevuld zijn. 
Ik ben mij bewust van de mogelijke gevolgen van een eventuele overschrijding van de financiële norm bij vraag 48 en 51 en van de fysische norm bij vraag 53.</t>
  </si>
  <si>
    <t>Alleen leden van de inrichtende macht of gemandateerden kunnen dit formulier ondertekenen.</t>
  </si>
  <si>
    <r>
      <rPr>
        <i/>
        <sz val="10"/>
        <rFont val="Calibri"/>
        <family val="2"/>
        <scheme val="minor"/>
      </rPr>
      <t>Mail dit formulier met de bijbehorende bewijsstukken naar</t>
    </r>
    <r>
      <rPr>
        <i/>
        <sz val="10"/>
        <color theme="10"/>
        <rFont val="Calibri"/>
        <family val="2"/>
        <scheme val="minor"/>
      </rPr>
      <t xml:space="preserve"> </t>
    </r>
    <r>
      <rPr>
        <i/>
        <u/>
        <sz val="10"/>
        <color theme="10"/>
        <rFont val="Calibri"/>
        <family val="2"/>
        <scheme val="minor"/>
      </rPr>
      <t>rf@agion.be.</t>
    </r>
  </si>
  <si>
    <t xml:space="preserve">Geef dit formulier de volgende gestructureerde bestandsnaam: Aanvraag_Typeprocedure_NaamSchool. 
Hou de naam van de school zo kort mogelijk. </t>
  </si>
  <si>
    <t>de motivatie voor de geplande werken</t>
  </si>
  <si>
    <t xml:space="preserve">ja. </t>
  </si>
  <si>
    <t>nee.</t>
  </si>
  <si>
    <t>AGION-5713 - 221208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</si>
</sst>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 ###\ ##0"/>
    <numFmt numFmtId="165" formatCode="###\ ###\ ##0.00"/>
    <numFmt numFmtId="166" formatCode="###\ ##0"/>
    <numFmt numFmtId="167" formatCode="0000"/>
    <numFmt numFmtId="168" formatCode="d/mm/yyyy;@"/>
    <numFmt numFmtId="169" formatCode="###\ ###\ ###.00"/>
    <numFmt numFmtId="170" formatCode="###\ ##0.00"/>
  </numFmts>
  <fonts count="30" x14ac:knownFonts="1">
    <font>
      <sz val="10"/>
      <color rgb="FF000000"/>
      <name val="Arial"/>
    </font>
    <font>
      <b/>
      <sz val="10"/>
      <name val="Calibri"/>
      <family val="2"/>
    </font>
    <font>
      <i/>
      <sz val="10"/>
      <name val="Calibri"/>
      <family val="2"/>
    </font>
    <font>
      <sz val="10"/>
      <name val="Arial"/>
      <family val="2"/>
    </font>
    <font>
      <b/>
      <sz val="10"/>
      <name val="Calibri"/>
      <family val="2"/>
      <scheme val="minor"/>
    </font>
    <font>
      <sz val="10"/>
      <name val="Calibri"/>
      <family val="2"/>
      <scheme val="minor"/>
    </font>
    <font>
      <i/>
      <sz val="10"/>
      <name val="Calibri"/>
      <family val="2"/>
      <scheme val="minor"/>
    </font>
    <font>
      <b/>
      <sz val="12"/>
      <color indexed="9"/>
      <name val="Calibri"/>
      <family val="2"/>
      <scheme val="minor"/>
    </font>
    <font>
      <sz val="12"/>
      <name val="Calibri"/>
      <family val="2"/>
      <scheme val="minor"/>
    </font>
    <font>
      <b/>
      <sz val="11"/>
      <name val="Calibri"/>
      <family val="2"/>
      <scheme val="minor"/>
    </font>
    <font>
      <b/>
      <sz val="10"/>
      <color indexed="9"/>
      <name val="Calibri"/>
      <family val="2"/>
      <scheme val="minor"/>
    </font>
    <font>
      <u/>
      <sz val="10"/>
      <color theme="10"/>
      <name val="Arial"/>
      <family val="2"/>
    </font>
    <font>
      <b/>
      <sz val="18"/>
      <name val="Calibri"/>
      <family val="2"/>
      <scheme val="minor"/>
    </font>
    <font>
      <sz val="6"/>
      <name val="Calibri"/>
      <family val="2"/>
      <scheme val="minor"/>
    </font>
    <font>
      <sz val="8"/>
      <name val="Calibri"/>
      <family val="2"/>
      <scheme val="minor"/>
    </font>
    <font>
      <i/>
      <sz val="8"/>
      <name val="Calibri"/>
      <family val="2"/>
      <scheme val="minor"/>
    </font>
    <font>
      <b/>
      <sz val="8"/>
      <name val="Calibri"/>
      <family val="2"/>
      <scheme val="minor"/>
    </font>
    <font>
      <u/>
      <sz val="10"/>
      <color theme="10"/>
      <name val="Calibri"/>
      <family val="2"/>
      <scheme val="minor"/>
    </font>
    <font>
      <b/>
      <i/>
      <sz val="10"/>
      <name val="Calibri"/>
      <family val="2"/>
      <scheme val="minor"/>
    </font>
    <font>
      <i/>
      <u/>
      <sz val="10"/>
      <color theme="10"/>
      <name val="Calibri"/>
      <family val="2"/>
      <scheme val="minor"/>
    </font>
    <font>
      <sz val="10"/>
      <name val="Courier New"/>
      <family val="3"/>
    </font>
    <font>
      <sz val="10"/>
      <color rgb="FFFF0000"/>
      <name val="Calibri"/>
      <family val="2"/>
      <scheme val="minor"/>
    </font>
    <font>
      <i/>
      <sz val="10"/>
      <color theme="10"/>
      <name val="Calibri"/>
      <family val="2"/>
      <scheme val="minor"/>
    </font>
    <font>
      <sz val="10"/>
      <name val="Calibri"/>
      <family val="2"/>
    </font>
    <font>
      <sz val="10"/>
      <color theme="1"/>
      <name val="Calibri"/>
      <family val="2"/>
      <scheme val="minor"/>
    </font>
    <font>
      <sz val="10"/>
      <color rgb="FF000000"/>
      <name val="Calibri"/>
      <family val="2"/>
      <scheme val="minor"/>
    </font>
    <font>
      <sz val="10"/>
      <color theme="1"/>
      <name val="Arial"/>
      <family val="2"/>
    </font>
    <font>
      <b/>
      <sz val="10"/>
      <color theme="1"/>
      <name val="Calibri"/>
      <family val="2"/>
      <scheme val="minor"/>
    </font>
    <font>
      <i/>
      <sz val="10"/>
      <color theme="1"/>
      <name val="Calibri"/>
      <family val="2"/>
      <scheme val="minor"/>
    </font>
    <font>
      <sz val="9"/>
      <color theme="1"/>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23"/>
        <bgColor indexed="64"/>
      </patternFill>
    </fill>
    <fill>
      <patternFill patternType="solid">
        <fgColor theme="0" tint="-0.34998626667073579"/>
        <bgColor indexed="64"/>
      </patternFill>
    </fill>
    <fill>
      <patternFill patternType="solid">
        <fgColor theme="0"/>
        <bgColor indexed="64"/>
      </patternFill>
    </fill>
  </fills>
  <borders count="15">
    <border>
      <left/>
      <right/>
      <top/>
      <bottom/>
      <diagonal/>
    </border>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4">
    <xf numFmtId="0" fontId="0" fillId="0" borderId="0"/>
    <xf numFmtId="0" fontId="3" fillId="0" borderId="1"/>
    <xf numFmtId="0" fontId="11" fillId="0" borderId="1" applyNumberFormat="0" applyFill="0" applyBorder="0" applyAlignment="0" applyProtection="0"/>
    <xf numFmtId="0" fontId="11" fillId="0" borderId="1" applyNumberFormat="0" applyFill="0" applyBorder="0" applyAlignment="0" applyProtection="0">
      <alignment vertical="top"/>
      <protection locked="0"/>
    </xf>
  </cellStyleXfs>
  <cellXfs count="328">
    <xf numFmtId="0" fontId="0" fillId="0" borderId="0" xfId="0" applyFont="1" applyAlignment="1"/>
    <xf numFmtId="0" fontId="4" fillId="0" borderId="0" xfId="0" applyFont="1" applyAlignment="1">
      <alignment vertical="top"/>
    </xf>
    <xf numFmtId="2" fontId="5" fillId="0" borderId="1" xfId="0" applyNumberFormat="1" applyFont="1" applyBorder="1" applyAlignment="1">
      <alignment vertical="center"/>
    </xf>
    <xf numFmtId="167" fontId="5" fillId="0" borderId="1" xfId="0" applyNumberFormat="1" applyFont="1" applyBorder="1" applyAlignment="1">
      <alignment vertical="center"/>
    </xf>
    <xf numFmtId="0" fontId="4" fillId="0" borderId="0" xfId="0" applyFont="1" applyAlignment="1">
      <alignment horizontal="left" vertical="center"/>
    </xf>
    <xf numFmtId="0" fontId="5" fillId="0" borderId="1" xfId="0" applyFont="1" applyBorder="1" applyAlignment="1">
      <alignment horizontal="center" vertical="center"/>
    </xf>
    <xf numFmtId="164" fontId="5" fillId="0" borderId="1" xfId="0" applyNumberFormat="1" applyFont="1" applyBorder="1" applyAlignment="1" applyProtection="1">
      <alignment vertical="center"/>
      <protection locked="0"/>
    </xf>
    <xf numFmtId="164" fontId="5" fillId="0" borderId="1" xfId="0" applyNumberFormat="1" applyFont="1" applyBorder="1" applyAlignment="1">
      <alignment vertical="center"/>
    </xf>
    <xf numFmtId="165" fontId="5" fillId="0" borderId="1" xfId="0" applyNumberFormat="1" applyFont="1" applyBorder="1" applyAlignment="1" applyProtection="1">
      <alignment vertical="center"/>
      <protection locked="0"/>
    </xf>
    <xf numFmtId="0" fontId="4" fillId="0" borderId="1" xfId="0" applyFont="1" applyBorder="1" applyAlignment="1">
      <alignment vertical="center" wrapText="1"/>
    </xf>
    <xf numFmtId="0" fontId="9" fillId="0" borderId="0" xfId="0" applyFont="1" applyAlignment="1">
      <alignment vertical="top"/>
    </xf>
    <xf numFmtId="0" fontId="10" fillId="0" borderId="0" xfId="0" applyFont="1" applyAlignment="1">
      <alignment vertical="center"/>
    </xf>
    <xf numFmtId="0" fontId="5" fillId="0" borderId="0" xfId="0" applyFont="1" applyAlignment="1">
      <alignment horizontal="right" vertical="center"/>
    </xf>
    <xf numFmtId="0" fontId="5" fillId="0" borderId="0" xfId="0" applyFont="1" applyAlignment="1">
      <alignment vertical="center"/>
    </xf>
    <xf numFmtId="0" fontId="5" fillId="0" borderId="0" xfId="0" applyFont="1"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vertical="top" wrapText="1"/>
    </xf>
    <xf numFmtId="0" fontId="4" fillId="0" borderId="0" xfId="0" applyFont="1" applyAlignment="1">
      <alignment vertical="center"/>
    </xf>
    <xf numFmtId="0" fontId="6" fillId="0" borderId="0" xfId="0" applyFont="1" applyAlignment="1">
      <alignment vertical="center"/>
    </xf>
    <xf numFmtId="0" fontId="1" fillId="0" borderId="0" xfId="0" applyFont="1" applyAlignment="1">
      <alignment horizontal="left" vertical="center" wrapText="1"/>
    </xf>
    <xf numFmtId="0" fontId="5" fillId="0" borderId="0" xfId="0" applyFont="1" applyAlignment="1">
      <alignment horizontal="left" vertical="center"/>
    </xf>
    <xf numFmtId="0" fontId="8" fillId="0" borderId="0" xfId="0" applyFont="1" applyAlignment="1">
      <alignment vertical="center"/>
    </xf>
    <xf numFmtId="0" fontId="5" fillId="0" borderId="1" xfId="0" applyFont="1" applyBorder="1" applyAlignment="1">
      <alignment vertical="center"/>
    </xf>
    <xf numFmtId="0" fontId="6" fillId="0" borderId="0" xfId="0" applyFont="1" applyAlignment="1">
      <alignment vertical="top" wrapText="1"/>
    </xf>
    <xf numFmtId="0" fontId="5" fillId="0" borderId="0" xfId="0" applyFont="1" applyAlignment="1">
      <alignment vertical="top"/>
    </xf>
    <xf numFmtId="166" fontId="5" fillId="0" borderId="1" xfId="0" applyNumberFormat="1" applyFont="1" applyBorder="1" applyAlignment="1" applyProtection="1">
      <alignment vertical="center"/>
      <protection locked="0"/>
    </xf>
    <xf numFmtId="0" fontId="3" fillId="0" borderId="1" xfId="1"/>
    <xf numFmtId="0" fontId="5" fillId="0" borderId="1" xfId="1" applyFont="1"/>
    <xf numFmtId="0" fontId="14" fillId="0" borderId="1" xfId="1" applyFont="1" applyAlignment="1">
      <alignment horizontal="center" vertical="top"/>
    </xf>
    <xf numFmtId="0" fontId="5" fillId="0" borderId="1" xfId="1" applyFont="1" applyAlignment="1">
      <alignment vertical="center"/>
    </xf>
    <xf numFmtId="0" fontId="15" fillId="0" borderId="1" xfId="1" applyFont="1" applyAlignment="1">
      <alignment vertical="center" wrapText="1"/>
    </xf>
    <xf numFmtId="0" fontId="4" fillId="0" borderId="1" xfId="1" applyFont="1" applyAlignment="1">
      <alignment vertical="center"/>
    </xf>
    <xf numFmtId="0" fontId="17" fillId="0" borderId="1" xfId="2" applyFont="1" applyAlignment="1">
      <alignment vertical="center"/>
    </xf>
    <xf numFmtId="0" fontId="17" fillId="0" borderId="1" xfId="2" applyFont="1" applyAlignment="1">
      <alignment horizontal="center" vertical="top"/>
    </xf>
    <xf numFmtId="0" fontId="6" fillId="0" borderId="0" xfId="0" applyFont="1" applyAlignment="1">
      <alignment horizontal="justify" vertical="center"/>
    </xf>
    <xf numFmtId="0" fontId="5" fillId="0" borderId="0" xfId="0" applyFont="1" applyAlignment="1">
      <alignment horizontal="justify" vertical="center"/>
    </xf>
    <xf numFmtId="0" fontId="4" fillId="0" borderId="0" xfId="0" applyFont="1" applyAlignment="1">
      <alignment horizontal="right" vertical="top"/>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lignment horizontal="right" vertical="center"/>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protection locked="0"/>
    </xf>
    <xf numFmtId="164" fontId="5" fillId="0" borderId="1" xfId="0" applyNumberFormat="1" applyFont="1" applyBorder="1" applyAlignment="1" applyProtection="1">
      <alignment horizontal="right" vertical="center"/>
      <protection locked="0"/>
    </xf>
    <xf numFmtId="0" fontId="4" fillId="0" borderId="1" xfId="1" applyFont="1" applyAlignment="1">
      <alignment vertical="top"/>
    </xf>
    <xf numFmtId="0" fontId="5" fillId="0" borderId="1" xfId="1" applyFont="1" applyAlignment="1" applyProtection="1">
      <alignment horizontal="left" vertical="center"/>
      <protection locked="0"/>
    </xf>
    <xf numFmtId="0" fontId="5" fillId="0" borderId="1" xfId="1" applyFont="1" applyAlignment="1">
      <alignment horizontal="left" vertical="center"/>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1" fontId="5" fillId="2" borderId="13"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vertical="center"/>
      <protection locked="0"/>
    </xf>
    <xf numFmtId="1" fontId="5" fillId="0" borderId="1" xfId="0" applyNumberFormat="1" applyFont="1" applyBorder="1" applyAlignment="1" applyProtection="1">
      <alignment horizontal="center" vertical="center"/>
      <protection locked="0"/>
    </xf>
    <xf numFmtId="0" fontId="4" fillId="0" borderId="0" xfId="0" applyFont="1" applyAlignment="1">
      <alignment horizontal="center" vertical="top"/>
    </xf>
    <xf numFmtId="0" fontId="7" fillId="0" borderId="0" xfId="0" applyFont="1" applyAlignment="1">
      <alignment vertical="center"/>
    </xf>
    <xf numFmtId="0" fontId="1" fillId="0" borderId="0" xfId="0" applyFont="1" applyAlignment="1" applyProtection="1">
      <alignment horizontal="center" vertical="center" wrapText="1"/>
      <protection locked="0"/>
    </xf>
    <xf numFmtId="0" fontId="1" fillId="0" borderId="0" xfId="0" applyFont="1" applyAlignment="1">
      <alignment horizontal="left" vertical="top" wrapText="1"/>
    </xf>
    <xf numFmtId="0" fontId="21" fillId="0" borderId="1" xfId="0" applyFont="1" applyBorder="1" applyAlignment="1">
      <alignment vertical="center"/>
    </xf>
    <xf numFmtId="0" fontId="21" fillId="0" borderId="0" xfId="0" applyFont="1" applyAlignment="1">
      <alignment vertical="center"/>
    </xf>
    <xf numFmtId="0" fontId="4" fillId="0" borderId="1" xfId="0" applyFont="1" applyBorder="1" applyAlignment="1">
      <alignment vertical="top"/>
    </xf>
    <xf numFmtId="0" fontId="4" fillId="0" borderId="0" xfId="0" applyFont="1" applyAlignment="1">
      <alignment horizontal="left" vertical="top"/>
    </xf>
    <xf numFmtId="0" fontId="17" fillId="0" borderId="1" xfId="3" applyFont="1" applyAlignment="1" applyProtection="1">
      <alignment vertical="top" wrapText="1"/>
    </xf>
    <xf numFmtId="170" fontId="5" fillId="0" borderId="0" xfId="0" applyNumberFormat="1" applyFont="1" applyAlignment="1">
      <alignment vertical="center"/>
    </xf>
    <xf numFmtId="169" fontId="5" fillId="0" borderId="0" xfId="0" applyNumberFormat="1" applyFont="1" applyAlignment="1">
      <alignment vertical="center"/>
    </xf>
    <xf numFmtId="0" fontId="11" fillId="0" borderId="1" xfId="2" applyAlignment="1">
      <alignment horizontal="justify" vertical="center" wrapText="1"/>
    </xf>
    <xf numFmtId="0" fontId="6" fillId="0" borderId="0" xfId="0" applyFont="1" applyAlignment="1">
      <alignment horizontal="justify" vertical="center" wrapText="1"/>
    </xf>
    <xf numFmtId="0" fontId="19" fillId="0" borderId="1" xfId="3" applyFont="1" applyAlignment="1" applyProtection="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applyAlignment="1">
      <alignment horizontal="center" vertical="center"/>
    </xf>
    <xf numFmtId="0" fontId="5" fillId="2" borderId="13" xfId="1" applyFont="1" applyFill="1" applyBorder="1" applyAlignment="1" applyProtection="1">
      <alignment horizontal="center" vertical="center" wrapText="1"/>
      <protection locked="0"/>
    </xf>
    <xf numFmtId="0" fontId="5" fillId="2" borderId="13" xfId="1" applyFont="1" applyFill="1" applyBorder="1" applyAlignment="1" applyProtection="1">
      <alignment horizontal="center" vertical="center"/>
      <protection locked="0"/>
    </xf>
    <xf numFmtId="0" fontId="5" fillId="2" borderId="13" xfId="0" applyFont="1" applyFill="1" applyBorder="1" applyAlignment="1" applyProtection="1">
      <alignment horizontal="center" vertical="center" wrapText="1"/>
      <protection locked="0"/>
    </xf>
    <xf numFmtId="0" fontId="5" fillId="2" borderId="13" xfId="0" applyFont="1" applyFill="1" applyBorder="1" applyAlignment="1" applyProtection="1">
      <alignment horizontal="center" vertical="center"/>
      <protection locked="0"/>
    </xf>
    <xf numFmtId="0" fontId="5" fillId="0" borderId="0" xfId="0" applyFont="1" applyAlignment="1">
      <alignment vertical="center"/>
    </xf>
    <xf numFmtId="0" fontId="4" fillId="0" borderId="0" xfId="0" applyFont="1" applyAlignment="1">
      <alignment vertical="top"/>
    </xf>
    <xf numFmtId="0" fontId="6"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vertical="center"/>
    </xf>
    <xf numFmtId="0" fontId="4" fillId="0" borderId="0" xfId="0" applyFont="1" applyAlignment="1">
      <alignment vertical="top"/>
    </xf>
    <xf numFmtId="0" fontId="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left" vertical="top" wrapText="1"/>
    </xf>
    <xf numFmtId="0" fontId="5" fillId="0" borderId="0" xfId="0" applyFont="1" applyAlignment="1">
      <alignment horizontal="center" vertical="center"/>
    </xf>
    <xf numFmtId="0" fontId="5" fillId="3" borderId="13" xfId="0" applyFont="1" applyFill="1" applyBorder="1" applyAlignment="1" applyProtection="1">
      <alignment horizontal="center" vertical="center"/>
      <protection locked="0"/>
    </xf>
    <xf numFmtId="0" fontId="4" fillId="0" borderId="0" xfId="0" applyFont="1" applyAlignment="1">
      <alignment vertical="top"/>
    </xf>
    <xf numFmtId="0" fontId="24" fillId="0" borderId="0" xfId="0" applyFont="1" applyAlignment="1">
      <alignment vertical="center"/>
    </xf>
    <xf numFmtId="0" fontId="24" fillId="0" borderId="1" xfId="0" applyFont="1" applyBorder="1" applyAlignment="1">
      <alignment vertical="center"/>
    </xf>
    <xf numFmtId="0" fontId="24" fillId="0" borderId="0" xfId="0" applyFont="1" applyAlignment="1">
      <alignment horizontal="center" vertical="center"/>
    </xf>
    <xf numFmtId="0" fontId="24" fillId="0" borderId="1" xfId="0" applyFont="1" applyBorder="1" applyAlignment="1">
      <alignment horizontal="center" vertical="center"/>
    </xf>
    <xf numFmtId="0" fontId="27" fillId="0" borderId="0" xfId="0" applyFont="1" applyAlignment="1">
      <alignment vertical="top"/>
    </xf>
    <xf numFmtId="0" fontId="24" fillId="0" borderId="0" xfId="0" applyFont="1" applyAlignment="1">
      <alignment horizontal="left" vertical="center"/>
    </xf>
    <xf numFmtId="0" fontId="5" fillId="3" borderId="14" xfId="0" applyFont="1" applyFill="1" applyBorder="1" applyAlignment="1" applyProtection="1">
      <alignment horizontal="center" vertical="center"/>
      <protection locked="0"/>
    </xf>
    <xf numFmtId="0" fontId="24" fillId="0" borderId="0" xfId="0" applyFont="1" applyAlignment="1">
      <alignment vertical="top"/>
    </xf>
    <xf numFmtId="0" fontId="24" fillId="0" borderId="1" xfId="0" applyFont="1" applyBorder="1" applyAlignment="1" applyProtection="1">
      <alignment vertical="top" wrapText="1"/>
      <protection locked="0"/>
    </xf>
    <xf numFmtId="0" fontId="24" fillId="0" borderId="1" xfId="0" applyFont="1" applyBorder="1" applyAlignment="1" applyProtection="1">
      <alignment vertical="top"/>
      <protection locked="0"/>
    </xf>
    <xf numFmtId="0" fontId="24" fillId="3" borderId="13" xfId="0" applyFont="1" applyFill="1" applyBorder="1" applyAlignment="1" applyProtection="1">
      <alignment horizontal="center" vertical="center"/>
      <protection locked="0"/>
    </xf>
    <xf numFmtId="0" fontId="5" fillId="0" borderId="0" xfId="0" applyFont="1" applyAlignment="1">
      <alignment vertical="center"/>
    </xf>
    <xf numFmtId="0" fontId="17" fillId="0" borderId="1" xfId="3" applyFont="1" applyAlignment="1" applyProtection="1">
      <alignment horizontal="center" vertical="top" wrapText="1"/>
    </xf>
    <xf numFmtId="0" fontId="5" fillId="2" borderId="7" xfId="0" applyFont="1" applyFill="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0" xfId="0" applyFont="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10"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5" fillId="0" borderId="0" xfId="0" applyFont="1" applyAlignment="1">
      <alignment horizontal="right" vertical="center"/>
    </xf>
    <xf numFmtId="0" fontId="5" fillId="2" borderId="2" xfId="0" applyFont="1" applyFill="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7" fillId="4" borderId="0" xfId="0" applyFont="1" applyFill="1" applyAlignment="1">
      <alignment vertical="center"/>
    </xf>
    <xf numFmtId="0" fontId="8" fillId="0" borderId="0" xfId="0" applyFont="1" applyAlignment="1">
      <alignment vertical="center"/>
    </xf>
    <xf numFmtId="0" fontId="19" fillId="0" borderId="1" xfId="3" applyFont="1" applyAlignment="1" applyProtection="1">
      <alignment vertical="center"/>
    </xf>
    <xf numFmtId="0" fontId="5" fillId="0" borderId="1" xfId="0" applyFont="1" applyBorder="1" applyAlignment="1">
      <alignment horizontal="right" vertical="top" wrapText="1"/>
    </xf>
    <xf numFmtId="0" fontId="25" fillId="0" borderId="0" xfId="0" applyFont="1" applyAlignment="1">
      <alignment horizontal="left"/>
    </xf>
    <xf numFmtId="0" fontId="4" fillId="0" borderId="0" xfId="0" applyFont="1" applyAlignment="1">
      <alignment vertical="center" wrapText="1"/>
    </xf>
    <xf numFmtId="0" fontId="5" fillId="0" borderId="0" xfId="0" applyFont="1" applyAlignment="1">
      <alignment vertical="center" wrapText="1"/>
    </xf>
    <xf numFmtId="0" fontId="5" fillId="0" borderId="0" xfId="0" applyFont="1" applyAlignment="1">
      <alignment horizontal="right" vertical="center" wrapText="1"/>
    </xf>
    <xf numFmtId="164" fontId="5" fillId="0" borderId="2" xfId="0" applyNumberFormat="1" applyFont="1" applyBorder="1" applyAlignment="1" applyProtection="1">
      <alignment vertical="center"/>
      <protection hidden="1"/>
    </xf>
    <xf numFmtId="164" fontId="5" fillId="0" borderId="3" xfId="0" applyNumberFormat="1" applyFont="1" applyBorder="1" applyAlignment="1" applyProtection="1">
      <alignment vertical="center"/>
      <protection hidden="1"/>
    </xf>
    <xf numFmtId="164" fontId="5" fillId="0" borderId="4" xfId="0" applyNumberFormat="1" applyFont="1" applyBorder="1" applyAlignment="1" applyProtection="1">
      <alignment vertical="center"/>
      <protection hidden="1"/>
    </xf>
    <xf numFmtId="0" fontId="5" fillId="0" borderId="0" xfId="0" applyFont="1" applyAlignment="1">
      <alignment vertical="center"/>
    </xf>
    <xf numFmtId="164" fontId="5" fillId="0" borderId="1" xfId="0" applyNumberFormat="1" applyFont="1" applyBorder="1" applyAlignment="1">
      <alignment vertical="center"/>
    </xf>
    <xf numFmtId="0" fontId="5" fillId="0" borderId="1" xfId="0" applyFont="1" applyBorder="1" applyAlignment="1">
      <alignment vertical="center"/>
    </xf>
    <xf numFmtId="0" fontId="6" fillId="0" borderId="1" xfId="3" applyFont="1" applyAlignment="1" applyProtection="1">
      <alignment vertical="center" wrapText="1"/>
    </xf>
    <xf numFmtId="0" fontId="6" fillId="0" borderId="1" xfId="3" applyFont="1" applyAlignment="1" applyProtection="1">
      <alignment vertical="center"/>
    </xf>
    <xf numFmtId="0" fontId="6" fillId="0" borderId="0" xfId="0" applyFont="1" applyAlignment="1">
      <alignment vertical="center"/>
    </xf>
    <xf numFmtId="0" fontId="6" fillId="0" borderId="0" xfId="0" applyFont="1" applyAlignment="1">
      <alignment horizontal="justify" vertical="top" wrapText="1"/>
    </xf>
    <xf numFmtId="0" fontId="6"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left" vertical="center"/>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horizontal="right"/>
    </xf>
    <xf numFmtId="0" fontId="5" fillId="0" borderId="6" xfId="0" applyFont="1" applyBorder="1" applyAlignment="1">
      <alignment horizontal="right"/>
    </xf>
    <xf numFmtId="0" fontId="4" fillId="0" borderId="0" xfId="0" applyFont="1" applyAlignment="1">
      <alignment horizontal="left" vertical="center" wrapText="1"/>
    </xf>
    <xf numFmtId="0" fontId="4" fillId="0" borderId="1" xfId="0" applyFont="1" applyBorder="1" applyAlignment="1">
      <alignment horizontal="left" vertical="center" wrapText="1"/>
    </xf>
    <xf numFmtId="169" fontId="5" fillId="2" borderId="2" xfId="0" applyNumberFormat="1" applyFont="1" applyFill="1" applyBorder="1" applyAlignment="1" applyProtection="1">
      <alignment vertical="center"/>
      <protection locked="0"/>
    </xf>
    <xf numFmtId="169" fontId="5" fillId="2" borderId="3" xfId="0" applyNumberFormat="1" applyFont="1" applyFill="1" applyBorder="1" applyAlignment="1" applyProtection="1">
      <alignment vertical="center"/>
      <protection locked="0"/>
    </xf>
    <xf numFmtId="169" fontId="5" fillId="2" borderId="4" xfId="0" applyNumberFormat="1" applyFont="1" applyFill="1" applyBorder="1" applyAlignment="1" applyProtection="1">
      <alignment vertical="center"/>
      <protection locked="0"/>
    </xf>
    <xf numFmtId="0" fontId="6" fillId="0" borderId="0" xfId="0" applyFont="1" applyAlignment="1">
      <alignment vertical="top" wrapText="1"/>
    </xf>
    <xf numFmtId="0" fontId="7" fillId="4" borderId="0" xfId="0" applyFont="1" applyFill="1" applyAlignment="1">
      <alignment vertical="center" wrapText="1"/>
    </xf>
    <xf numFmtId="0" fontId="8" fillId="0" borderId="0" xfId="0" applyFont="1" applyAlignment="1">
      <alignment vertical="center" wrapText="1"/>
    </xf>
    <xf numFmtId="0" fontId="4" fillId="0" borderId="0" xfId="0" applyFont="1" applyAlignment="1">
      <alignment vertical="center"/>
    </xf>
    <xf numFmtId="165" fontId="5" fillId="0" borderId="2" xfId="0" applyNumberFormat="1" applyFont="1" applyBorder="1" applyAlignment="1" applyProtection="1">
      <alignment vertical="center"/>
      <protection hidden="1"/>
    </xf>
    <xf numFmtId="165" fontId="5" fillId="0" borderId="3" xfId="0" applyNumberFormat="1" applyFont="1" applyBorder="1" applyAlignment="1" applyProtection="1">
      <alignment vertical="center"/>
      <protection hidden="1"/>
    </xf>
    <xf numFmtId="165" fontId="5" fillId="0" borderId="4" xfId="0" applyNumberFormat="1" applyFont="1" applyBorder="1" applyAlignment="1" applyProtection="1">
      <alignment vertical="center"/>
      <protection hidden="1"/>
    </xf>
    <xf numFmtId="0" fontId="6" fillId="0" borderId="0" xfId="0" applyFont="1" applyAlignment="1">
      <alignment horizontal="right" vertical="center" wrapText="1"/>
    </xf>
    <xf numFmtId="166" fontId="5" fillId="3" borderId="2" xfId="0" applyNumberFormat="1" applyFont="1" applyFill="1" applyBorder="1" applyAlignment="1" applyProtection="1">
      <alignment vertical="center"/>
      <protection locked="0"/>
    </xf>
    <xf numFmtId="166" fontId="5" fillId="3" borderId="3" xfId="0" applyNumberFormat="1" applyFont="1" applyFill="1" applyBorder="1" applyAlignment="1" applyProtection="1">
      <alignment vertical="center"/>
      <protection locked="0"/>
    </xf>
    <xf numFmtId="166" fontId="5" fillId="3" borderId="4" xfId="0" applyNumberFormat="1" applyFont="1" applyFill="1" applyBorder="1" applyAlignment="1" applyProtection="1">
      <alignment vertical="center"/>
      <protection locked="0"/>
    </xf>
    <xf numFmtId="169" fontId="5" fillId="3" borderId="2" xfId="0" applyNumberFormat="1" applyFont="1" applyFill="1" applyBorder="1" applyAlignment="1" applyProtection="1">
      <alignment horizontal="center" vertical="center"/>
      <protection locked="0"/>
    </xf>
    <xf numFmtId="169" fontId="5" fillId="3" borderId="3" xfId="0" applyNumberFormat="1" applyFont="1" applyFill="1" applyBorder="1" applyAlignment="1" applyProtection="1">
      <alignment horizontal="center" vertical="center"/>
      <protection locked="0"/>
    </xf>
    <xf numFmtId="169" fontId="5" fillId="3" borderId="4" xfId="0" applyNumberFormat="1" applyFont="1" applyFill="1" applyBorder="1" applyAlignment="1" applyProtection="1">
      <alignment horizontal="center" vertical="center"/>
      <protection locked="0"/>
    </xf>
    <xf numFmtId="164" fontId="5" fillId="2" borderId="2" xfId="0" applyNumberFormat="1" applyFont="1" applyFill="1" applyBorder="1" applyAlignment="1" applyProtection="1">
      <alignment vertical="center"/>
      <protection locked="0"/>
    </xf>
    <xf numFmtId="164" fontId="5" fillId="2" borderId="3" xfId="0" applyNumberFormat="1" applyFont="1" applyFill="1" applyBorder="1" applyAlignment="1" applyProtection="1">
      <alignment vertical="center"/>
      <protection locked="0"/>
    </xf>
    <xf numFmtId="164" fontId="5" fillId="2" borderId="4" xfId="0" applyNumberFormat="1" applyFont="1" applyFill="1" applyBorder="1" applyAlignment="1" applyProtection="1">
      <alignment vertical="center"/>
      <protection locked="0"/>
    </xf>
    <xf numFmtId="0" fontId="5" fillId="0" borderId="5"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justify" vertical="center" wrapText="1"/>
    </xf>
    <xf numFmtId="0" fontId="5" fillId="0" borderId="0" xfId="0" applyFont="1" applyAlignment="1">
      <alignment horizontal="justify" vertical="center" wrapText="1"/>
    </xf>
    <xf numFmtId="0" fontId="5" fillId="0" borderId="0" xfId="0" applyFont="1" applyAlignment="1">
      <alignment horizontal="justify" vertical="center"/>
    </xf>
    <xf numFmtId="0" fontId="6" fillId="0" borderId="0" xfId="0" applyFont="1" applyAlignment="1">
      <alignment horizontal="left" vertical="center" wrapText="1"/>
    </xf>
    <xf numFmtId="169" fontId="5" fillId="2" borderId="2" xfId="1" applyNumberFormat="1" applyFont="1" applyFill="1" applyBorder="1" applyAlignment="1" applyProtection="1">
      <alignment vertical="center"/>
      <protection locked="0"/>
    </xf>
    <xf numFmtId="169" fontId="5" fillId="2" borderId="3" xfId="1" applyNumberFormat="1" applyFont="1" applyFill="1" applyBorder="1" applyAlignment="1" applyProtection="1">
      <alignment vertical="center"/>
      <protection locked="0"/>
    </xf>
    <xf numFmtId="169" fontId="5" fillId="2" borderId="4" xfId="1" applyNumberFormat="1" applyFont="1" applyFill="1" applyBorder="1" applyAlignment="1" applyProtection="1">
      <alignment vertical="center"/>
      <protection locked="0"/>
    </xf>
    <xf numFmtId="0" fontId="5" fillId="0" borderId="1" xfId="1" applyFont="1" applyAlignment="1">
      <alignment vertical="center"/>
    </xf>
    <xf numFmtId="0" fontId="4" fillId="0" borderId="0" xfId="0" applyFont="1" applyAlignment="1">
      <alignment horizontal="left" vertical="center"/>
    </xf>
    <xf numFmtId="0" fontId="6" fillId="0" borderId="0" xfId="0" applyFont="1" applyAlignment="1">
      <alignment horizontal="center" vertical="top" wrapText="1"/>
    </xf>
    <xf numFmtId="170" fontId="5" fillId="0" borderId="2" xfId="0" applyNumberFormat="1" applyFont="1" applyBorder="1" applyAlignment="1" applyProtection="1">
      <alignment horizontal="center" vertical="center"/>
      <protection hidden="1"/>
    </xf>
    <xf numFmtId="170" fontId="5" fillId="0" borderId="3" xfId="0" applyNumberFormat="1" applyFont="1" applyBorder="1" applyAlignment="1" applyProtection="1">
      <alignment horizontal="center" vertical="center"/>
      <protection hidden="1"/>
    </xf>
    <xf numFmtId="170" fontId="5" fillId="0" borderId="4" xfId="0" applyNumberFormat="1" applyFont="1" applyBorder="1" applyAlignment="1" applyProtection="1">
      <alignment horizontal="center" vertical="center"/>
      <protection hidden="1"/>
    </xf>
    <xf numFmtId="0" fontId="4" fillId="0" borderId="0" xfId="0" applyFont="1" applyAlignment="1">
      <alignment horizontal="center" vertical="center"/>
    </xf>
    <xf numFmtId="0" fontId="5" fillId="0" borderId="5" xfId="0" applyFont="1" applyBorder="1" applyAlignment="1">
      <alignment vertical="center"/>
    </xf>
    <xf numFmtId="0" fontId="5" fillId="0" borderId="1" xfId="0" applyFont="1" applyBorder="1" applyAlignment="1">
      <alignment horizontal="center" vertical="center"/>
    </xf>
    <xf numFmtId="165" fontId="5" fillId="6" borderId="2" xfId="0" applyNumberFormat="1" applyFont="1" applyFill="1" applyBorder="1" applyAlignment="1" applyProtection="1">
      <alignment horizontal="center" vertical="center"/>
      <protection hidden="1"/>
    </xf>
    <xf numFmtId="165" fontId="5" fillId="6" borderId="3" xfId="0" applyNumberFormat="1" applyFont="1" applyFill="1" applyBorder="1" applyAlignment="1" applyProtection="1">
      <alignment horizontal="center" vertical="center"/>
      <protection hidden="1"/>
    </xf>
    <xf numFmtId="165" fontId="5" fillId="6" borderId="4" xfId="0" applyNumberFormat="1" applyFont="1" applyFill="1" applyBorder="1" applyAlignment="1" applyProtection="1">
      <alignment horizontal="center" vertical="center"/>
      <protection hidden="1"/>
    </xf>
    <xf numFmtId="164" fontId="5" fillId="0" borderId="3" xfId="0" applyNumberFormat="1" applyFont="1" applyBorder="1" applyAlignment="1" applyProtection="1">
      <alignment vertical="center"/>
      <protection locked="0"/>
    </xf>
    <xf numFmtId="164" fontId="5" fillId="0" borderId="4" xfId="0" applyNumberFormat="1" applyFont="1" applyBorder="1" applyAlignment="1" applyProtection="1">
      <alignment vertical="center"/>
      <protection locked="0"/>
    </xf>
    <xf numFmtId="0" fontId="24" fillId="3" borderId="2" xfId="0" applyFont="1" applyFill="1" applyBorder="1" applyAlignment="1" applyProtection="1">
      <alignment horizontal="center" vertical="center"/>
      <protection locked="0"/>
    </xf>
    <xf numFmtId="0" fontId="24" fillId="3" borderId="3" xfId="0" applyFont="1" applyFill="1" applyBorder="1" applyAlignment="1" applyProtection="1">
      <alignment horizontal="center" vertical="center"/>
      <protection locked="0"/>
    </xf>
    <xf numFmtId="0" fontId="24" fillId="3" borderId="4" xfId="0" applyFont="1" applyFill="1" applyBorder="1" applyAlignment="1" applyProtection="1">
      <alignment horizontal="center" vertical="center"/>
      <protection locked="0"/>
    </xf>
    <xf numFmtId="166" fontId="24" fillId="2" borderId="2" xfId="0" applyNumberFormat="1" applyFont="1" applyFill="1" applyBorder="1" applyAlignment="1" applyProtection="1">
      <alignment horizontal="center" vertical="center"/>
      <protection locked="0"/>
    </xf>
    <xf numFmtId="166" fontId="24" fillId="2" borderId="3" xfId="0" applyNumberFormat="1" applyFont="1" applyFill="1" applyBorder="1" applyAlignment="1" applyProtection="1">
      <alignment horizontal="center" vertical="center"/>
      <protection locked="0"/>
    </xf>
    <xf numFmtId="166" fontId="24" fillId="2" borderId="4" xfId="0" applyNumberFormat="1" applyFont="1" applyFill="1" applyBorder="1" applyAlignment="1" applyProtection="1">
      <alignment horizontal="center" vertical="center"/>
      <protection locked="0"/>
    </xf>
    <xf numFmtId="0" fontId="24" fillId="0" borderId="1" xfId="0" applyFont="1" applyBorder="1" applyAlignment="1">
      <alignment vertical="center"/>
    </xf>
    <xf numFmtId="1" fontId="24" fillId="2" borderId="2" xfId="0" applyNumberFormat="1" applyFont="1" applyFill="1" applyBorder="1" applyAlignment="1" applyProtection="1">
      <alignment horizontal="center" vertical="center"/>
      <protection locked="0"/>
    </xf>
    <xf numFmtId="1" fontId="24" fillId="2" borderId="3" xfId="0" applyNumberFormat="1" applyFont="1" applyFill="1" applyBorder="1" applyAlignment="1" applyProtection="1">
      <alignment horizontal="center" vertical="center"/>
      <protection locked="0"/>
    </xf>
    <xf numFmtId="1" fontId="24" fillId="2" borderId="4" xfId="0" applyNumberFormat="1" applyFont="1" applyFill="1" applyBorder="1" applyAlignment="1" applyProtection="1">
      <alignment horizontal="center" vertical="center"/>
      <protection locked="0"/>
    </xf>
    <xf numFmtId="166" fontId="5" fillId="0" borderId="2" xfId="0" applyNumberFormat="1" applyFont="1" applyBorder="1" applyAlignment="1" applyProtection="1">
      <alignment vertical="center"/>
      <protection hidden="1"/>
    </xf>
    <xf numFmtId="166" fontId="5" fillId="0" borderId="3" xfId="0" applyNumberFormat="1" applyFont="1" applyBorder="1" applyAlignment="1" applyProtection="1">
      <alignment vertical="center"/>
      <protection hidden="1"/>
    </xf>
    <xf numFmtId="166" fontId="5" fillId="0" borderId="4" xfId="0" applyNumberFormat="1" applyFont="1" applyBorder="1" applyAlignment="1" applyProtection="1">
      <alignment vertical="center"/>
      <protection hidden="1"/>
    </xf>
    <xf numFmtId="167" fontId="5" fillId="0" borderId="1" xfId="0" applyNumberFormat="1" applyFont="1" applyBorder="1" applyAlignment="1" applyProtection="1">
      <alignment vertical="center"/>
      <protection locked="0"/>
    </xf>
    <xf numFmtId="0" fontId="6" fillId="0" borderId="1" xfId="1" applyFont="1" applyAlignment="1">
      <alignment vertical="top" wrapText="1"/>
    </xf>
    <xf numFmtId="0" fontId="6" fillId="0" borderId="1" xfId="1" applyFont="1" applyAlignment="1">
      <alignment horizontal="left" vertical="top" wrapText="1"/>
    </xf>
    <xf numFmtId="0" fontId="4" fillId="0" borderId="1" xfId="0" applyFont="1" applyBorder="1" applyAlignment="1">
      <alignment horizontal="left" vertical="center"/>
    </xf>
    <xf numFmtId="0" fontId="5" fillId="0" borderId="0" xfId="0" applyFont="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166" fontId="5" fillId="0" borderId="2" xfId="0" applyNumberFormat="1" applyFont="1" applyBorder="1" applyAlignment="1" applyProtection="1">
      <alignment horizontal="right" vertical="center"/>
      <protection hidden="1"/>
    </xf>
    <xf numFmtId="166" fontId="5" fillId="0" borderId="3" xfId="0" applyNumberFormat="1" applyFont="1" applyBorder="1" applyAlignment="1" applyProtection="1">
      <alignment horizontal="right" vertical="center"/>
      <protection hidden="1"/>
    </xf>
    <xf numFmtId="166" fontId="5" fillId="0" borderId="4" xfId="0" applyNumberFormat="1" applyFont="1" applyBorder="1" applyAlignment="1" applyProtection="1">
      <alignment horizontal="right" vertical="center"/>
      <protection hidden="1"/>
    </xf>
    <xf numFmtId="166" fontId="5" fillId="2" borderId="2" xfId="0" applyNumberFormat="1" applyFont="1" applyFill="1" applyBorder="1" applyAlignment="1" applyProtection="1">
      <alignment horizontal="center" vertical="center"/>
      <protection locked="0"/>
    </xf>
    <xf numFmtId="166" fontId="5" fillId="2" borderId="3" xfId="0" applyNumberFormat="1" applyFont="1" applyFill="1" applyBorder="1" applyAlignment="1" applyProtection="1">
      <alignment horizontal="center" vertical="center"/>
      <protection locked="0"/>
    </xf>
    <xf numFmtId="166" fontId="5" fillId="2" borderId="4" xfId="0" applyNumberFormat="1" applyFont="1" applyFill="1" applyBorder="1" applyAlignment="1" applyProtection="1">
      <alignment horizontal="center" vertical="center"/>
      <protection locked="0"/>
    </xf>
    <xf numFmtId="0" fontId="5" fillId="0" borderId="0" xfId="0" applyFont="1" applyAlignment="1">
      <alignment vertical="top" wrapText="1"/>
    </xf>
    <xf numFmtId="0" fontId="5" fillId="3" borderId="2" xfId="0" applyFont="1" applyFill="1" applyBorder="1" applyAlignment="1" applyProtection="1">
      <alignment horizontal="center" vertical="center"/>
      <protection locked="0"/>
    </xf>
    <xf numFmtId="0" fontId="5" fillId="3" borderId="3" xfId="0" applyFont="1" applyFill="1" applyBorder="1" applyAlignment="1" applyProtection="1">
      <alignment horizontal="center" vertical="center"/>
      <protection locked="0"/>
    </xf>
    <xf numFmtId="0" fontId="5" fillId="3" borderId="4" xfId="0" applyFont="1" applyFill="1" applyBorder="1" applyAlignment="1" applyProtection="1">
      <alignment horizontal="center" vertical="center"/>
      <protection locked="0"/>
    </xf>
    <xf numFmtId="0" fontId="6" fillId="0" borderId="1" xfId="1" applyFont="1" applyAlignment="1">
      <alignment horizontal="left" vertical="top"/>
    </xf>
    <xf numFmtId="0" fontId="6" fillId="0" borderId="0" xfId="0" applyFont="1" applyAlignment="1">
      <alignment vertical="center" wrapText="1"/>
    </xf>
    <xf numFmtId="0" fontId="4" fillId="0" borderId="0" xfId="0" applyFont="1" applyAlignment="1">
      <alignment horizontal="left" vertical="top" wrapText="1"/>
    </xf>
    <xf numFmtId="0" fontId="5" fillId="2"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4" xfId="0" applyFont="1" applyFill="1" applyBorder="1" applyAlignment="1" applyProtection="1">
      <alignment horizontal="center" vertical="center"/>
      <protection locked="0"/>
    </xf>
    <xf numFmtId="0" fontId="2" fillId="0" borderId="0" xfId="0" applyFont="1" applyAlignment="1">
      <alignment horizontal="left" vertical="center" wrapText="1"/>
    </xf>
    <xf numFmtId="0" fontId="20" fillId="0" borderId="0" xfId="0" applyFont="1" applyAlignment="1">
      <alignment horizontal="left" vertical="center"/>
    </xf>
    <xf numFmtId="0" fontId="1" fillId="0" borderId="0" xfId="0" applyFont="1" applyAlignment="1">
      <alignment horizontal="left" vertical="center" wrapText="1"/>
    </xf>
    <xf numFmtId="0" fontId="23" fillId="5" borderId="13" xfId="0" applyFont="1" applyFill="1" applyBorder="1" applyAlignment="1" applyProtection="1">
      <alignment horizontal="left" vertical="top" wrapText="1"/>
      <protection locked="0"/>
    </xf>
    <xf numFmtId="0" fontId="1" fillId="0" borderId="0" xfId="0" applyFont="1" applyAlignment="1">
      <alignment horizontal="left" vertical="top" wrapText="1"/>
    </xf>
    <xf numFmtId="0" fontId="2" fillId="0" borderId="0" xfId="0" applyFont="1" applyAlignment="1">
      <alignment horizontal="left" vertical="top" wrapText="1"/>
    </xf>
    <xf numFmtId="0" fontId="6" fillId="0" borderId="0" xfId="0" applyFont="1" applyAlignment="1">
      <alignment horizontal="left" vertical="center"/>
    </xf>
    <xf numFmtId="0" fontId="5" fillId="2" borderId="7" xfId="0" applyFont="1" applyFill="1" applyBorder="1" applyAlignment="1" applyProtection="1">
      <alignment horizontal="left" vertical="top" wrapText="1"/>
      <protection locked="0"/>
    </xf>
    <xf numFmtId="0" fontId="5" fillId="2" borderId="8" xfId="0" applyFont="1" applyFill="1" applyBorder="1" applyAlignment="1" applyProtection="1">
      <alignment horizontal="left" vertical="top" wrapText="1"/>
      <protection locked="0"/>
    </xf>
    <xf numFmtId="0" fontId="5" fillId="2" borderId="9" xfId="0" applyFont="1" applyFill="1" applyBorder="1" applyAlignment="1" applyProtection="1">
      <alignment horizontal="left" vertical="top" wrapText="1"/>
      <protection locked="0"/>
    </xf>
    <xf numFmtId="0" fontId="5" fillId="2" borderId="5"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5" fillId="2" borderId="6" xfId="0" applyFont="1" applyFill="1" applyBorder="1" applyAlignment="1" applyProtection="1">
      <alignment horizontal="left" vertical="top" wrapText="1"/>
      <protection locked="0"/>
    </xf>
    <xf numFmtId="0" fontId="5" fillId="2" borderId="10"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2" xfId="0" applyFont="1" applyFill="1" applyBorder="1" applyAlignment="1" applyProtection="1">
      <alignment horizontal="left" vertical="top" wrapText="1"/>
      <protection locked="0"/>
    </xf>
    <xf numFmtId="1" fontId="5" fillId="3" borderId="13" xfId="0" applyNumberFormat="1" applyFont="1" applyFill="1" applyBorder="1" applyAlignment="1" applyProtection="1">
      <alignment horizontal="center" vertical="center"/>
      <protection locked="0"/>
    </xf>
    <xf numFmtId="1" fontId="5" fillId="0" borderId="1" xfId="0" applyNumberFormat="1" applyFont="1" applyBorder="1" applyAlignment="1" applyProtection="1">
      <alignment horizontal="left" vertical="center"/>
      <protection locked="0"/>
    </xf>
    <xf numFmtId="0" fontId="4" fillId="0" borderId="1" xfId="1" applyFont="1" applyAlignment="1">
      <alignment vertical="center"/>
    </xf>
    <xf numFmtId="0" fontId="5" fillId="0" borderId="6" xfId="0" applyFont="1" applyBorder="1" applyAlignment="1">
      <alignment vertical="center"/>
    </xf>
    <xf numFmtId="0" fontId="24" fillId="3" borderId="2" xfId="0" applyFont="1" applyFill="1" applyBorder="1" applyAlignment="1" applyProtection="1">
      <alignment horizontal="left" vertical="top" wrapText="1"/>
      <protection locked="0"/>
    </xf>
    <xf numFmtId="0" fontId="24" fillId="3" borderId="3" xfId="0"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1" fontId="4" fillId="0" borderId="1" xfId="0" applyNumberFormat="1" applyFont="1" applyBorder="1" applyAlignment="1" applyProtection="1">
      <alignment horizontal="left" vertical="center"/>
      <protection locked="0"/>
    </xf>
    <xf numFmtId="1" fontId="6" fillId="0" borderId="1" xfId="0" applyNumberFormat="1" applyFont="1" applyBorder="1" applyAlignment="1" applyProtection="1">
      <alignment horizontal="left" vertical="center" wrapText="1"/>
      <protection locked="0"/>
    </xf>
    <xf numFmtId="0" fontId="5" fillId="3" borderId="13" xfId="0" applyFont="1" applyFill="1" applyBorder="1" applyAlignment="1" applyProtection="1">
      <alignment horizontal="center" vertical="center"/>
      <protection locked="0"/>
    </xf>
    <xf numFmtId="0" fontId="5" fillId="2" borderId="2" xfId="0" applyFont="1" applyFill="1" applyBorder="1" applyAlignment="1" applyProtection="1">
      <alignment horizontal="left" vertical="center" wrapText="1"/>
      <protection locked="0"/>
    </xf>
    <xf numFmtId="0" fontId="5" fillId="2" borderId="3" xfId="0" applyFont="1" applyFill="1" applyBorder="1" applyAlignment="1" applyProtection="1">
      <alignment horizontal="left" vertical="center" wrapText="1"/>
      <protection locked="0"/>
    </xf>
    <xf numFmtId="0" fontId="5" fillId="2" borderId="4" xfId="0" applyFont="1" applyFill="1" applyBorder="1" applyAlignment="1" applyProtection="1">
      <alignment horizontal="left" vertical="center" wrapText="1"/>
      <protection locked="0"/>
    </xf>
    <xf numFmtId="0" fontId="5"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4" xfId="0" applyFont="1" applyFill="1" applyBorder="1" applyAlignment="1" applyProtection="1">
      <alignment horizontal="left" vertical="center"/>
      <protection locked="0"/>
    </xf>
    <xf numFmtId="1" fontId="5" fillId="2" borderId="2" xfId="0" applyNumberFormat="1" applyFont="1" applyFill="1" applyBorder="1" applyAlignment="1" applyProtection="1">
      <alignment horizontal="left" vertical="top"/>
      <protection locked="0"/>
    </xf>
    <xf numFmtId="1" fontId="5" fillId="2" borderId="3" xfId="0" applyNumberFormat="1" applyFont="1" applyFill="1" applyBorder="1" applyAlignment="1" applyProtection="1">
      <alignment horizontal="left" vertical="top"/>
      <protection locked="0"/>
    </xf>
    <xf numFmtId="1" fontId="5" fillId="2" borderId="4" xfId="0" applyNumberFormat="1" applyFont="1" applyFill="1" applyBorder="1" applyAlignment="1" applyProtection="1">
      <alignment horizontal="left" vertical="top"/>
      <protection locked="0"/>
    </xf>
    <xf numFmtId="0" fontId="24" fillId="0" borderId="0" xfId="0" applyFont="1" applyAlignment="1">
      <alignment horizontal="left" vertical="center"/>
    </xf>
    <xf numFmtId="0" fontId="24" fillId="3" borderId="2" xfId="0" applyFont="1" applyFill="1" applyBorder="1" applyAlignment="1" applyProtection="1">
      <alignment horizontal="left" vertical="center"/>
      <protection locked="0"/>
    </xf>
    <xf numFmtId="0" fontId="24" fillId="3" borderId="3" xfId="0" applyFont="1" applyFill="1" applyBorder="1" applyAlignment="1" applyProtection="1">
      <alignment horizontal="left" vertical="center"/>
      <protection locked="0"/>
    </xf>
    <xf numFmtId="0" fontId="24" fillId="3" borderId="4" xfId="0" applyFont="1" applyFill="1" applyBorder="1" applyAlignment="1" applyProtection="1">
      <alignment horizontal="left" vertical="center"/>
      <protection locked="0"/>
    </xf>
    <xf numFmtId="0" fontId="27" fillId="0" borderId="0" xfId="0" applyFont="1" applyAlignment="1">
      <alignment vertical="center"/>
    </xf>
    <xf numFmtId="0" fontId="24" fillId="3" borderId="2" xfId="0" applyFont="1" applyFill="1" applyBorder="1" applyAlignment="1" applyProtection="1">
      <alignment horizontal="left" vertical="top"/>
      <protection locked="0"/>
    </xf>
    <xf numFmtId="0" fontId="24" fillId="3" borderId="3" xfId="0" applyFont="1" applyFill="1" applyBorder="1" applyAlignment="1" applyProtection="1">
      <alignment horizontal="left" vertical="top"/>
      <protection locked="0"/>
    </xf>
    <xf numFmtId="0" fontId="24" fillId="3" borderId="4" xfId="0" applyFont="1" applyFill="1" applyBorder="1" applyAlignment="1" applyProtection="1">
      <alignment horizontal="left" vertical="top"/>
      <protection locked="0"/>
    </xf>
    <xf numFmtId="0" fontId="24" fillId="0" borderId="0" xfId="0" applyFont="1" applyAlignment="1">
      <alignment vertical="center"/>
    </xf>
    <xf numFmtId="0" fontId="28" fillId="0" borderId="0" xfId="0" applyFont="1" applyAlignment="1">
      <alignment vertical="top" wrapText="1"/>
    </xf>
    <xf numFmtId="0" fontId="28" fillId="0" borderId="0" xfId="0" applyFont="1" applyAlignment="1">
      <alignment vertical="top"/>
    </xf>
    <xf numFmtId="0" fontId="24" fillId="2" borderId="2" xfId="0" applyFont="1" applyFill="1" applyBorder="1" applyAlignment="1" applyProtection="1">
      <alignment horizontal="left" vertical="center" wrapText="1"/>
      <protection locked="0"/>
    </xf>
    <xf numFmtId="0" fontId="24" fillId="0" borderId="3" xfId="0" applyFont="1" applyBorder="1" applyAlignment="1" applyProtection="1">
      <alignment horizontal="left" vertical="center"/>
      <protection locked="0"/>
    </xf>
    <xf numFmtId="0" fontId="24" fillId="0" borderId="4" xfId="0" applyFont="1" applyBorder="1" applyAlignment="1" applyProtection="1">
      <alignment horizontal="left" vertical="center"/>
      <protection locked="0"/>
    </xf>
    <xf numFmtId="0" fontId="4" fillId="0" borderId="1" xfId="1" applyFont="1" applyAlignment="1">
      <alignment horizontal="left" vertical="center" wrapText="1"/>
    </xf>
    <xf numFmtId="0" fontId="5" fillId="0" borderId="1" xfId="0" applyFont="1" applyBorder="1" applyAlignment="1">
      <alignment horizontal="right" vertical="center"/>
    </xf>
    <xf numFmtId="0" fontId="5" fillId="2" borderId="2" xfId="0" applyFont="1" applyFill="1" applyBorder="1" applyAlignment="1" applyProtection="1">
      <alignment horizontal="left" vertical="top" wrapText="1"/>
      <protection locked="0"/>
    </xf>
    <xf numFmtId="0" fontId="5" fillId="2" borderId="3" xfId="0" applyFont="1" applyFill="1" applyBorder="1" applyAlignment="1" applyProtection="1">
      <alignment horizontal="left" vertical="top" wrapText="1"/>
      <protection locked="0"/>
    </xf>
    <xf numFmtId="0" fontId="5" fillId="2" borderId="4" xfId="0" applyFont="1" applyFill="1" applyBorder="1" applyAlignment="1" applyProtection="1">
      <alignment horizontal="left" vertical="top" wrapText="1"/>
      <protection locked="0"/>
    </xf>
    <xf numFmtId="0" fontId="4" fillId="0" borderId="0" xfId="0" applyFont="1" applyAlignment="1">
      <alignment horizontal="right" vertical="top"/>
    </xf>
    <xf numFmtId="0" fontId="24" fillId="3" borderId="2" xfId="0" applyFont="1" applyFill="1" applyBorder="1" applyAlignment="1" applyProtection="1">
      <alignment vertical="center" wrapText="1"/>
      <protection locked="0"/>
    </xf>
    <xf numFmtId="0" fontId="26" fillId="0" borderId="3" xfId="0" applyFont="1" applyBorder="1" applyAlignment="1" applyProtection="1">
      <alignment vertical="center" wrapText="1"/>
      <protection locked="0"/>
    </xf>
    <xf numFmtId="0" fontId="26" fillId="0" borderId="4" xfId="0" applyFont="1" applyBorder="1" applyAlignment="1" applyProtection="1">
      <alignment vertical="center" wrapText="1"/>
      <protection locked="0"/>
    </xf>
    <xf numFmtId="0" fontId="5" fillId="3" borderId="2" xfId="0" applyFont="1" applyFill="1" applyBorder="1" applyAlignment="1" applyProtection="1">
      <alignment horizontal="left" vertical="top" wrapText="1"/>
      <protection locked="0"/>
    </xf>
    <xf numFmtId="0" fontId="5" fillId="3" borderId="3" xfId="0" applyFont="1" applyFill="1" applyBorder="1" applyAlignment="1" applyProtection="1">
      <alignment horizontal="left" vertical="top" wrapText="1"/>
      <protection locked="0"/>
    </xf>
    <xf numFmtId="0" fontId="5" fillId="3" borderId="4" xfId="0" applyFont="1" applyFill="1" applyBorder="1" applyAlignment="1" applyProtection="1">
      <alignment horizontal="left" vertical="top" wrapText="1"/>
      <protection locked="0"/>
    </xf>
    <xf numFmtId="0" fontId="5" fillId="3" borderId="2" xfId="0" applyFont="1" applyFill="1" applyBorder="1" applyAlignment="1" applyProtection="1">
      <alignment horizontal="left" vertical="top"/>
      <protection locked="0"/>
    </xf>
    <xf numFmtId="0" fontId="5" fillId="3" borderId="3" xfId="0" applyFont="1" applyFill="1" applyBorder="1" applyAlignment="1" applyProtection="1">
      <alignment horizontal="left" vertical="top"/>
      <protection locked="0"/>
    </xf>
    <xf numFmtId="0" fontId="5" fillId="3" borderId="4" xfId="0" applyFont="1" applyFill="1" applyBorder="1" applyAlignment="1" applyProtection="1">
      <alignment horizontal="left" vertical="top"/>
      <protection locked="0"/>
    </xf>
    <xf numFmtId="0" fontId="24" fillId="3" borderId="2" xfId="0" applyFont="1" applyFill="1" applyBorder="1" applyAlignment="1" applyProtection="1">
      <alignment horizontal="left" vertical="center" wrapText="1"/>
      <protection locked="0"/>
    </xf>
    <xf numFmtId="0" fontId="5" fillId="2" borderId="2" xfId="0" applyFont="1" applyFill="1" applyBorder="1" applyAlignment="1" applyProtection="1">
      <alignment horizontal="left" vertical="top"/>
      <protection locked="0"/>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164" fontId="5" fillId="2" borderId="2" xfId="0" applyNumberFormat="1" applyFont="1" applyFill="1" applyBorder="1" applyAlignment="1" applyProtection="1">
      <alignment horizontal="right" vertical="center"/>
      <protection locked="0"/>
    </xf>
    <xf numFmtId="164" fontId="5" fillId="0" borderId="3" xfId="0" applyNumberFormat="1" applyFont="1" applyBorder="1" applyAlignment="1" applyProtection="1">
      <alignment horizontal="right" vertical="center"/>
      <protection locked="0"/>
    </xf>
    <xf numFmtId="164" fontId="5" fillId="0" borderId="4" xfId="0" applyNumberFormat="1" applyFont="1" applyBorder="1" applyAlignment="1" applyProtection="1">
      <alignment horizontal="right" vertical="center"/>
      <protection locked="0"/>
    </xf>
    <xf numFmtId="0" fontId="29" fillId="3" borderId="2" xfId="0" applyFont="1" applyFill="1" applyBorder="1" applyAlignment="1" applyProtection="1">
      <alignment horizontal="center" vertical="center" wrapText="1"/>
      <protection locked="0"/>
    </xf>
    <xf numFmtId="0" fontId="29" fillId="3" borderId="3" xfId="0" applyFont="1" applyFill="1" applyBorder="1" applyAlignment="1" applyProtection="1">
      <alignment horizontal="center" vertical="center" wrapText="1"/>
      <protection locked="0"/>
    </xf>
    <xf numFmtId="0" fontId="29" fillId="3" borderId="4" xfId="0" applyFont="1" applyFill="1" applyBorder="1" applyAlignment="1" applyProtection="1">
      <alignment horizontal="center"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0" xfId="0" applyFont="1" applyAlignment="1">
      <alignment vertical="top"/>
    </xf>
    <xf numFmtId="0" fontId="5" fillId="0" borderId="0" xfId="0" applyFont="1" applyAlignment="1">
      <alignment horizontal="left" vertical="top" wrapText="1"/>
    </xf>
    <xf numFmtId="0" fontId="18" fillId="0" borderId="0" xfId="0" applyFont="1" applyAlignment="1">
      <alignment horizontal="justify" vertical="center" wrapText="1"/>
    </xf>
    <xf numFmtId="0" fontId="4" fillId="0" borderId="0" xfId="0" applyFont="1" applyAlignment="1">
      <alignment horizontal="justify" vertical="center" wrapText="1"/>
    </xf>
    <xf numFmtId="0" fontId="4" fillId="0" borderId="1" xfId="1" applyFont="1" applyAlignment="1">
      <alignment vertical="center" wrapText="1"/>
    </xf>
    <xf numFmtId="0" fontId="5" fillId="0" borderId="0" xfId="0" applyFont="1" applyAlignment="1">
      <alignment horizontal="center" vertical="center" wrapText="1"/>
    </xf>
    <xf numFmtId="0" fontId="5" fillId="0" borderId="6" xfId="0" applyFont="1" applyBorder="1" applyAlignment="1">
      <alignment horizontal="center" vertical="center" wrapText="1"/>
    </xf>
    <xf numFmtId="0" fontId="18" fillId="0" borderId="0" xfId="0" applyFont="1" applyAlignment="1">
      <alignment horizontal="justify" vertical="center"/>
    </xf>
    <xf numFmtId="0" fontId="16" fillId="0" borderId="1" xfId="1" applyFont="1" applyAlignment="1">
      <alignment vertical="center"/>
    </xf>
    <xf numFmtId="0" fontId="12" fillId="0" borderId="1" xfId="1" applyFont="1" applyAlignment="1">
      <alignment vertical="center" wrapText="1"/>
    </xf>
    <xf numFmtId="0" fontId="17" fillId="0" borderId="1" xfId="2" applyFont="1" applyAlignment="1">
      <alignment horizontal="center" vertical="top"/>
    </xf>
    <xf numFmtId="0" fontId="17" fillId="0" borderId="1" xfId="2" applyFont="1" applyAlignment="1">
      <alignment vertical="center"/>
    </xf>
    <xf numFmtId="0" fontId="5" fillId="0" borderId="0" xfId="0" applyFont="1" applyAlignment="1">
      <alignment horizontal="justify" vertical="top" wrapText="1"/>
    </xf>
    <xf numFmtId="0" fontId="19" fillId="0" borderId="1" xfId="3" applyFont="1" applyAlignment="1" applyProtection="1">
      <alignment horizontal="justify" vertical="top" wrapText="1"/>
    </xf>
    <xf numFmtId="0" fontId="6" fillId="0" borderId="1" xfId="1" applyFont="1" applyAlignment="1">
      <alignment vertical="center"/>
    </xf>
    <xf numFmtId="0" fontId="5" fillId="0" borderId="1" xfId="1" applyFont="1" applyAlignment="1">
      <alignment horizontal="right" vertical="center"/>
    </xf>
    <xf numFmtId="168" fontId="24" fillId="0" borderId="7" xfId="1" applyNumberFormat="1" applyFont="1" applyBorder="1" applyAlignment="1" applyProtection="1">
      <alignment vertical="center"/>
      <protection locked="0"/>
    </xf>
    <xf numFmtId="168" fontId="24" fillId="0" borderId="8" xfId="1" applyNumberFormat="1" applyFont="1" applyBorder="1" applyAlignment="1" applyProtection="1">
      <alignment vertical="center"/>
      <protection locked="0"/>
    </xf>
    <xf numFmtId="168" fontId="24" fillId="0" borderId="9" xfId="1" applyNumberFormat="1" applyFont="1" applyBorder="1" applyAlignment="1" applyProtection="1">
      <alignment vertical="center"/>
      <protection locked="0"/>
    </xf>
    <xf numFmtId="168" fontId="24" fillId="0" borderId="10" xfId="1" applyNumberFormat="1" applyFont="1" applyBorder="1" applyAlignment="1" applyProtection="1">
      <alignment vertical="center"/>
      <protection locked="0"/>
    </xf>
    <xf numFmtId="168" fontId="24" fillId="0" borderId="11" xfId="1" applyNumberFormat="1" applyFont="1" applyBorder="1" applyAlignment="1" applyProtection="1">
      <alignment vertical="center"/>
      <protection locked="0"/>
    </xf>
    <xf numFmtId="168" fontId="24" fillId="0" borderId="12" xfId="1" applyNumberFormat="1" applyFont="1" applyBorder="1" applyAlignment="1" applyProtection="1">
      <alignment vertical="center"/>
      <protection locked="0"/>
    </xf>
    <xf numFmtId="0" fontId="13" fillId="0" borderId="1" xfId="1" applyFont="1" applyAlignment="1">
      <alignment horizontal="right" vertical="center"/>
    </xf>
    <xf numFmtId="0" fontId="6" fillId="0" borderId="1" xfId="1" applyFont="1" applyAlignment="1">
      <alignment horizontal="right" vertical="center"/>
    </xf>
    <xf numFmtId="164" fontId="5" fillId="0" borderId="1" xfId="0" applyNumberFormat="1" applyFont="1" applyBorder="1" applyAlignment="1" applyProtection="1">
      <alignment horizontal="center" vertical="center"/>
      <protection locked="0"/>
    </xf>
    <xf numFmtId="0" fontId="5" fillId="3" borderId="2" xfId="0" quotePrefix="1" applyFont="1" applyFill="1" applyBorder="1" applyAlignment="1" applyProtection="1">
      <alignment horizontal="left" vertical="center"/>
      <protection locked="0"/>
    </xf>
    <xf numFmtId="0" fontId="5" fillId="0" borderId="0" xfId="0" applyFont="1" applyAlignment="1">
      <alignment horizontal="center" vertical="top" wrapText="1"/>
    </xf>
    <xf numFmtId="0" fontId="5" fillId="2" borderId="7" xfId="0" applyFont="1" applyFill="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10" xfId="0" applyFont="1" applyBorder="1" applyAlignment="1" applyProtection="1">
      <alignment horizontal="left" vertical="top"/>
      <protection locked="0"/>
    </xf>
    <xf numFmtId="0" fontId="5" fillId="0" borderId="11" xfId="0" applyFont="1" applyBorder="1" applyAlignment="1" applyProtection="1">
      <alignment horizontal="left" vertical="top"/>
      <protection locked="0"/>
    </xf>
    <xf numFmtId="0" fontId="5" fillId="0" borderId="12" xfId="0" applyFont="1" applyBorder="1" applyAlignment="1" applyProtection="1">
      <alignment horizontal="left" vertical="top"/>
      <protection locked="0"/>
    </xf>
  </cellXfs>
  <cellStyles count="4">
    <cellStyle name="Hyperlink 2 2" xfId="3" xr:uid="{3E8A1D92-2BE5-4C4E-8140-6B31F7AEFB12}"/>
    <cellStyle name="Hyperlink 4" xfId="2" xr:uid="{1DE954E1-1F25-40A2-A3BD-5254B3414D9B}"/>
    <cellStyle name="Standaard" xfId="0" builtinId="0"/>
    <cellStyle name="Standaard 2" xfId="1" xr:uid="{79F52642-71FA-4967-83E8-CB03FC2578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26</xdr:col>
      <xdr:colOff>38100</xdr:colOff>
      <xdr:row>647</xdr:row>
      <xdr:rowOff>0</xdr:rowOff>
    </xdr:from>
    <xdr:ext cx="142875" cy="2095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5279325" y="3679988"/>
          <a:ext cx="133350" cy="2000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63</xdr:col>
      <xdr:colOff>695325</xdr:colOff>
      <xdr:row>14</xdr:row>
      <xdr:rowOff>57150</xdr:rowOff>
    </xdr:from>
    <xdr:ext cx="184731" cy="264560"/>
    <xdr:sp macro="" textlink="">
      <xdr:nvSpPr>
        <xdr:cNvPr id="4" name="Tekstvak 3">
          <a:extLst>
            <a:ext uri="{FF2B5EF4-FFF2-40B4-BE49-F238E27FC236}">
              <a16:creationId xmlns:a16="http://schemas.microsoft.com/office/drawing/2014/main" id="{00000000-0008-0000-0000-000004000000}"/>
            </a:ext>
          </a:extLst>
        </xdr:cNvPr>
        <xdr:cNvSpPr txBox="1"/>
      </xdr:nvSpPr>
      <xdr:spPr>
        <a:xfrm>
          <a:off x="13706475" y="2581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mc:AlternateContent xmlns:mc="http://schemas.openxmlformats.org/markup-compatibility/2006">
    <mc:Choice xmlns:a14="http://schemas.microsoft.com/office/drawing/2010/main" Requires="a14">
      <xdr:twoCellAnchor editAs="oneCell">
        <xdr:from>
          <xdr:col>0</xdr:col>
          <xdr:colOff>160020</xdr:colOff>
          <xdr:row>29</xdr:row>
          <xdr:rowOff>182880</xdr:rowOff>
        </xdr:from>
        <xdr:to>
          <xdr:col>2</xdr:col>
          <xdr:colOff>121920</xdr:colOff>
          <xdr:row>32</xdr:row>
          <xdr:rowOff>0</xdr:rowOff>
        </xdr:to>
        <xdr:sp macro="" textlink="">
          <xdr:nvSpPr>
            <xdr:cNvPr id="1026" name="RB_OnderwijsNet_Vrij"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29</xdr:row>
          <xdr:rowOff>182880</xdr:rowOff>
        </xdr:from>
        <xdr:to>
          <xdr:col>16</xdr:col>
          <xdr:colOff>121920</xdr:colOff>
          <xdr:row>32</xdr:row>
          <xdr:rowOff>0</xdr:rowOff>
        </xdr:to>
        <xdr:sp macro="" textlink="">
          <xdr:nvSpPr>
            <xdr:cNvPr id="1027" name="RB_OnderwijsNet_Gem"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29</xdr:row>
          <xdr:rowOff>182880</xdr:rowOff>
        </xdr:from>
        <xdr:to>
          <xdr:col>30</xdr:col>
          <xdr:colOff>121920</xdr:colOff>
          <xdr:row>32</xdr:row>
          <xdr:rowOff>0</xdr:rowOff>
        </xdr:to>
        <xdr:sp macro="" textlink="">
          <xdr:nvSpPr>
            <xdr:cNvPr id="1028" name="RB_OnderwijsNet_Prov"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62</xdr:row>
          <xdr:rowOff>0</xdr:rowOff>
        </xdr:from>
        <xdr:to>
          <xdr:col>2</xdr:col>
          <xdr:colOff>121920</xdr:colOff>
          <xdr:row>64</xdr:row>
          <xdr:rowOff>0</xdr:rowOff>
        </xdr:to>
        <xdr:sp macro="" textlink="">
          <xdr:nvSpPr>
            <xdr:cNvPr id="1029" name="RB_Op_Wachtlijst_True"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64</xdr:row>
          <xdr:rowOff>0</xdr:rowOff>
        </xdr:from>
        <xdr:to>
          <xdr:col>2</xdr:col>
          <xdr:colOff>121920</xdr:colOff>
          <xdr:row>66</xdr:row>
          <xdr:rowOff>38100</xdr:rowOff>
        </xdr:to>
        <xdr:sp macro="" textlink="">
          <xdr:nvSpPr>
            <xdr:cNvPr id="1030" name="RB_Op_Wachtlijst_False"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168</xdr:row>
          <xdr:rowOff>0</xdr:rowOff>
        </xdr:from>
        <xdr:to>
          <xdr:col>2</xdr:col>
          <xdr:colOff>121920</xdr:colOff>
          <xdr:row>171</xdr:row>
          <xdr:rowOff>7620</xdr:rowOff>
        </xdr:to>
        <xdr:sp macro="" textlink="">
          <xdr:nvSpPr>
            <xdr:cNvPr id="1031" name="RB_CritRationalisatieProgr_True"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169</xdr:row>
          <xdr:rowOff>152400</xdr:rowOff>
        </xdr:from>
        <xdr:to>
          <xdr:col>2</xdr:col>
          <xdr:colOff>121920</xdr:colOff>
          <xdr:row>172</xdr:row>
          <xdr:rowOff>0</xdr:rowOff>
        </xdr:to>
        <xdr:sp macro="" textlink="">
          <xdr:nvSpPr>
            <xdr:cNvPr id="1032" name="RB_CritRationalisatieProgr_F"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176</xdr:row>
          <xdr:rowOff>0</xdr:rowOff>
        </xdr:from>
        <xdr:to>
          <xdr:col>2</xdr:col>
          <xdr:colOff>121920</xdr:colOff>
          <xdr:row>178</xdr:row>
          <xdr:rowOff>7620</xdr:rowOff>
        </xdr:to>
        <xdr:sp macro="" textlink="">
          <xdr:nvSpPr>
            <xdr:cNvPr id="1033" name="CB_Eigenaar"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177</xdr:row>
          <xdr:rowOff>152400</xdr:rowOff>
        </xdr:from>
        <xdr:to>
          <xdr:col>2</xdr:col>
          <xdr:colOff>121920</xdr:colOff>
          <xdr:row>179</xdr:row>
          <xdr:rowOff>160020</xdr:rowOff>
        </xdr:to>
        <xdr:sp macro="" textlink="">
          <xdr:nvSpPr>
            <xdr:cNvPr id="1034" name="CB_HouderZakelijkRecht"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179</xdr:row>
          <xdr:rowOff>152400</xdr:rowOff>
        </xdr:from>
        <xdr:to>
          <xdr:col>2</xdr:col>
          <xdr:colOff>121920</xdr:colOff>
          <xdr:row>181</xdr:row>
          <xdr:rowOff>160020</xdr:rowOff>
        </xdr:to>
        <xdr:sp macro="" textlink="">
          <xdr:nvSpPr>
            <xdr:cNvPr id="1035" name="CB_HouderOptieZakelijkRecht"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206</xdr:row>
          <xdr:rowOff>0</xdr:rowOff>
        </xdr:from>
        <xdr:to>
          <xdr:col>2</xdr:col>
          <xdr:colOff>121920</xdr:colOff>
          <xdr:row>208</xdr:row>
          <xdr:rowOff>38100</xdr:rowOff>
        </xdr:to>
        <xdr:sp macro="" textlink="">
          <xdr:nvSpPr>
            <xdr:cNvPr id="1036" name="CB_Nieuwbouw"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207</xdr:row>
          <xdr:rowOff>0</xdr:rowOff>
        </xdr:from>
        <xdr:to>
          <xdr:col>2</xdr:col>
          <xdr:colOff>121920</xdr:colOff>
          <xdr:row>209</xdr:row>
          <xdr:rowOff>22860</xdr:rowOff>
        </xdr:to>
        <xdr:sp macro="" textlink="">
          <xdr:nvSpPr>
            <xdr:cNvPr id="1037" name="CB_Verbouwingswerken"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33</xdr:row>
          <xdr:rowOff>182880</xdr:rowOff>
        </xdr:from>
        <xdr:to>
          <xdr:col>2</xdr:col>
          <xdr:colOff>121920</xdr:colOff>
          <xdr:row>36</xdr:row>
          <xdr:rowOff>0</xdr:rowOff>
        </xdr:to>
        <xdr:sp macro="" textlink="">
          <xdr:nvSpPr>
            <xdr:cNvPr id="1038" name="RB_Prov_Ant"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596</xdr:row>
          <xdr:rowOff>373380</xdr:rowOff>
        </xdr:from>
        <xdr:to>
          <xdr:col>2</xdr:col>
          <xdr:colOff>106680</xdr:colOff>
          <xdr:row>600</xdr:row>
          <xdr:rowOff>0</xdr:rowOff>
        </xdr:to>
        <xdr:sp macro="" textlink="">
          <xdr:nvSpPr>
            <xdr:cNvPr id="1039" name="CB_BewijsstukZakelijkRechtJN"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607</xdr:row>
          <xdr:rowOff>137160</xdr:rowOff>
        </xdr:from>
        <xdr:to>
          <xdr:col>2</xdr:col>
          <xdr:colOff>121920</xdr:colOff>
          <xdr:row>609</xdr:row>
          <xdr:rowOff>175260</xdr:rowOff>
        </xdr:to>
        <xdr:sp macro="" textlink="">
          <xdr:nvSpPr>
            <xdr:cNvPr id="1040" name="CB_BewijsstukAantCursist"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35</xdr:row>
          <xdr:rowOff>152400</xdr:rowOff>
        </xdr:from>
        <xdr:to>
          <xdr:col>2</xdr:col>
          <xdr:colOff>121920</xdr:colOff>
          <xdr:row>37</xdr:row>
          <xdr:rowOff>160020</xdr:rowOff>
        </xdr:to>
        <xdr:sp macro="" textlink="">
          <xdr:nvSpPr>
            <xdr:cNvPr id="1041" name="RB_Prov_BHG"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33</xdr:row>
          <xdr:rowOff>182880</xdr:rowOff>
        </xdr:from>
        <xdr:to>
          <xdr:col>16</xdr:col>
          <xdr:colOff>121920</xdr:colOff>
          <xdr:row>36</xdr:row>
          <xdr:rowOff>0</xdr:rowOff>
        </xdr:to>
        <xdr:sp macro="" textlink="">
          <xdr:nvSpPr>
            <xdr:cNvPr id="1042" name="RB_Prov_Lim"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106680</xdr:colOff>
          <xdr:row>35</xdr:row>
          <xdr:rowOff>152400</xdr:rowOff>
        </xdr:from>
        <xdr:to>
          <xdr:col>16</xdr:col>
          <xdr:colOff>121920</xdr:colOff>
          <xdr:row>37</xdr:row>
          <xdr:rowOff>160020</xdr:rowOff>
        </xdr:to>
        <xdr:sp macro="" textlink="">
          <xdr:nvSpPr>
            <xdr:cNvPr id="1043" name="RB_Prov_OV"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33</xdr:row>
          <xdr:rowOff>182880</xdr:rowOff>
        </xdr:from>
        <xdr:to>
          <xdr:col>30</xdr:col>
          <xdr:colOff>121920</xdr:colOff>
          <xdr:row>36</xdr:row>
          <xdr:rowOff>0</xdr:rowOff>
        </xdr:to>
        <xdr:sp macro="" textlink="">
          <xdr:nvSpPr>
            <xdr:cNvPr id="1044" name="RB_Prov_VB"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106680</xdr:colOff>
          <xdr:row>35</xdr:row>
          <xdr:rowOff>152400</xdr:rowOff>
        </xdr:from>
        <xdr:to>
          <xdr:col>30</xdr:col>
          <xdr:colOff>121920</xdr:colOff>
          <xdr:row>37</xdr:row>
          <xdr:rowOff>160020</xdr:rowOff>
        </xdr:to>
        <xdr:sp macro="" textlink="">
          <xdr:nvSpPr>
            <xdr:cNvPr id="1045" name="RB_Prov_WV"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609</xdr:row>
          <xdr:rowOff>144780</xdr:rowOff>
        </xdr:from>
        <xdr:to>
          <xdr:col>2</xdr:col>
          <xdr:colOff>121920</xdr:colOff>
          <xdr:row>612</xdr:row>
          <xdr:rowOff>0</xdr:rowOff>
        </xdr:to>
        <xdr:sp macro="" textlink="">
          <xdr:nvSpPr>
            <xdr:cNvPr id="1046" name="CB_BewijsstukAantLesCursist"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611</xdr:row>
          <xdr:rowOff>144780</xdr:rowOff>
        </xdr:from>
        <xdr:to>
          <xdr:col>2</xdr:col>
          <xdr:colOff>121920</xdr:colOff>
          <xdr:row>614</xdr:row>
          <xdr:rowOff>0</xdr:rowOff>
        </xdr:to>
        <xdr:sp macro="" textlink="">
          <xdr:nvSpPr>
            <xdr:cNvPr id="1047" name="CB_BewijsstukSamKader"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613</xdr:row>
          <xdr:rowOff>144780</xdr:rowOff>
        </xdr:from>
        <xdr:to>
          <xdr:col>2</xdr:col>
          <xdr:colOff>121920</xdr:colOff>
          <xdr:row>616</xdr:row>
          <xdr:rowOff>0</xdr:rowOff>
        </xdr:to>
        <xdr:sp macro="" textlink="">
          <xdr:nvSpPr>
            <xdr:cNvPr id="1048" name="CB_BewijsstukStudieGebied"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617</xdr:row>
          <xdr:rowOff>22860</xdr:rowOff>
        </xdr:from>
        <xdr:to>
          <xdr:col>2</xdr:col>
          <xdr:colOff>121920</xdr:colOff>
          <xdr:row>617</xdr:row>
          <xdr:rowOff>251460</xdr:rowOff>
        </xdr:to>
        <xdr:sp macro="" textlink="">
          <xdr:nvSpPr>
            <xdr:cNvPr id="1049" name="CB_BewijsstukDagBezet"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617</xdr:row>
          <xdr:rowOff>297180</xdr:rowOff>
        </xdr:from>
        <xdr:to>
          <xdr:col>2</xdr:col>
          <xdr:colOff>121920</xdr:colOff>
          <xdr:row>621</xdr:row>
          <xdr:rowOff>22860</xdr:rowOff>
        </xdr:to>
        <xdr:sp macro="" textlink="">
          <xdr:nvSpPr>
            <xdr:cNvPr id="1050" name="CB_BewijsstukBouwplan"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602</xdr:row>
          <xdr:rowOff>7620</xdr:rowOff>
        </xdr:from>
        <xdr:to>
          <xdr:col>2</xdr:col>
          <xdr:colOff>121920</xdr:colOff>
          <xdr:row>605</xdr:row>
          <xdr:rowOff>30480</xdr:rowOff>
        </xdr:to>
        <xdr:sp macro="" textlink="">
          <xdr:nvSpPr>
            <xdr:cNvPr id="1051" name="CB_BewijsstukProjectMot"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56</xdr:row>
          <xdr:rowOff>160020</xdr:rowOff>
        </xdr:from>
        <xdr:to>
          <xdr:col>2</xdr:col>
          <xdr:colOff>121920</xdr:colOff>
          <xdr:row>59</xdr:row>
          <xdr:rowOff>7620</xdr:rowOff>
        </xdr:to>
        <xdr:sp macro="" textlink="">
          <xdr:nvSpPr>
            <xdr:cNvPr id="1052" name="RB_Diko_True"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58</xdr:row>
          <xdr:rowOff>0</xdr:rowOff>
        </xdr:from>
        <xdr:to>
          <xdr:col>2</xdr:col>
          <xdr:colOff>121920</xdr:colOff>
          <xdr:row>60</xdr:row>
          <xdr:rowOff>38100</xdr:rowOff>
        </xdr:to>
        <xdr:sp macro="" textlink="">
          <xdr:nvSpPr>
            <xdr:cNvPr id="1053" name="RB_Diko_False"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128</xdr:row>
          <xdr:rowOff>0</xdr:rowOff>
        </xdr:from>
        <xdr:to>
          <xdr:col>2</xdr:col>
          <xdr:colOff>121920</xdr:colOff>
          <xdr:row>131</xdr:row>
          <xdr:rowOff>7620</xdr:rowOff>
        </xdr:to>
        <xdr:sp macro="" textlink="">
          <xdr:nvSpPr>
            <xdr:cNvPr id="1056" name="RB_CoordinerendeMacht_True"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129</xdr:row>
          <xdr:rowOff>160020</xdr:rowOff>
        </xdr:from>
        <xdr:to>
          <xdr:col>2</xdr:col>
          <xdr:colOff>121920</xdr:colOff>
          <xdr:row>132</xdr:row>
          <xdr:rowOff>7620</xdr:rowOff>
        </xdr:to>
        <xdr:sp macro="" textlink="">
          <xdr:nvSpPr>
            <xdr:cNvPr id="1057" name="RB_CoordinerendeMacht_False"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120</xdr:row>
          <xdr:rowOff>0</xdr:rowOff>
        </xdr:from>
        <xdr:to>
          <xdr:col>2</xdr:col>
          <xdr:colOff>121920</xdr:colOff>
          <xdr:row>123</xdr:row>
          <xdr:rowOff>0</xdr:rowOff>
        </xdr:to>
        <xdr:sp macro="" textlink="">
          <xdr:nvSpPr>
            <xdr:cNvPr id="1058" name="RB_Samen_Met_Andere_IM_True"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121</xdr:row>
          <xdr:rowOff>175260</xdr:rowOff>
        </xdr:from>
        <xdr:to>
          <xdr:col>2</xdr:col>
          <xdr:colOff>114300</xdr:colOff>
          <xdr:row>123</xdr:row>
          <xdr:rowOff>175260</xdr:rowOff>
        </xdr:to>
        <xdr:sp macro="" textlink="">
          <xdr:nvSpPr>
            <xdr:cNvPr id="1059" name="RB_Samen_Met_Andere_IM_False"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161</xdr:row>
          <xdr:rowOff>0</xdr:rowOff>
        </xdr:from>
        <xdr:to>
          <xdr:col>2</xdr:col>
          <xdr:colOff>121920</xdr:colOff>
          <xdr:row>163</xdr:row>
          <xdr:rowOff>7620</xdr:rowOff>
        </xdr:to>
        <xdr:sp macro="" textlink="">
          <xdr:nvSpPr>
            <xdr:cNvPr id="1060" name="CB_Samen_Met_Andere_OI_True"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163</xdr:row>
          <xdr:rowOff>0</xdr:rowOff>
        </xdr:from>
        <xdr:to>
          <xdr:col>2</xdr:col>
          <xdr:colOff>121920</xdr:colOff>
          <xdr:row>164</xdr:row>
          <xdr:rowOff>38100</xdr:rowOff>
        </xdr:to>
        <xdr:sp macro="" textlink="">
          <xdr:nvSpPr>
            <xdr:cNvPr id="1061" name="CB_Samen_Met_Andere_OI_False"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285</xdr:row>
          <xdr:rowOff>22860</xdr:rowOff>
        </xdr:from>
        <xdr:to>
          <xdr:col>2</xdr:col>
          <xdr:colOff>137160</xdr:colOff>
          <xdr:row>289</xdr:row>
          <xdr:rowOff>30480</xdr:rowOff>
        </xdr:to>
        <xdr:sp macro="" textlink="">
          <xdr:nvSpPr>
            <xdr:cNvPr id="1062" name="RB_SamenWerking_OV_PS_True"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292</xdr:row>
          <xdr:rowOff>0</xdr:rowOff>
        </xdr:from>
        <xdr:to>
          <xdr:col>2</xdr:col>
          <xdr:colOff>121920</xdr:colOff>
          <xdr:row>294</xdr:row>
          <xdr:rowOff>7620</xdr:rowOff>
        </xdr:to>
        <xdr:sp macro="" textlink="">
          <xdr:nvSpPr>
            <xdr:cNvPr id="1063" name="CB_Dienst_Onr_Erfgoed"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294</xdr:row>
          <xdr:rowOff>0</xdr:rowOff>
        </xdr:from>
        <xdr:to>
          <xdr:col>2</xdr:col>
          <xdr:colOff>121920</xdr:colOff>
          <xdr:row>296</xdr:row>
          <xdr:rowOff>7620</xdr:rowOff>
        </xdr:to>
        <xdr:sp macro="" textlink="">
          <xdr:nvSpPr>
            <xdr:cNvPr id="1064" name="CB_VIPA"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296</xdr:row>
          <xdr:rowOff>0</xdr:rowOff>
        </xdr:from>
        <xdr:to>
          <xdr:col>2</xdr:col>
          <xdr:colOff>121920</xdr:colOff>
          <xdr:row>297</xdr:row>
          <xdr:rowOff>182880</xdr:rowOff>
        </xdr:to>
        <xdr:sp macro="" textlink="">
          <xdr:nvSpPr>
            <xdr:cNvPr id="1065" name="CB_VGC"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300</xdr:row>
          <xdr:rowOff>0</xdr:rowOff>
        </xdr:from>
        <xdr:to>
          <xdr:col>2</xdr:col>
          <xdr:colOff>121920</xdr:colOff>
          <xdr:row>302</xdr:row>
          <xdr:rowOff>7620</xdr:rowOff>
        </xdr:to>
        <xdr:sp macro="" textlink="">
          <xdr:nvSpPr>
            <xdr:cNvPr id="1066" name="CB_Andere_Overheden"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277</xdr:row>
          <xdr:rowOff>0</xdr:rowOff>
        </xdr:from>
        <xdr:to>
          <xdr:col>2</xdr:col>
          <xdr:colOff>121920</xdr:colOff>
          <xdr:row>279</xdr:row>
          <xdr:rowOff>7620</xdr:rowOff>
        </xdr:to>
        <xdr:sp macro="" textlink="">
          <xdr:nvSpPr>
            <xdr:cNvPr id="1067" name="RB_Schadeloosstelling_True"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281</xdr:row>
          <xdr:rowOff>0</xdr:rowOff>
        </xdr:from>
        <xdr:to>
          <xdr:col>2</xdr:col>
          <xdr:colOff>121920</xdr:colOff>
          <xdr:row>283</xdr:row>
          <xdr:rowOff>38100</xdr:rowOff>
        </xdr:to>
        <xdr:sp macro="" textlink="">
          <xdr:nvSpPr>
            <xdr:cNvPr id="1068" name="RB_Schadeloosstelling_False"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406</xdr:row>
          <xdr:rowOff>0</xdr:rowOff>
        </xdr:from>
        <xdr:to>
          <xdr:col>35</xdr:col>
          <xdr:colOff>38100</xdr:colOff>
          <xdr:row>408</xdr:row>
          <xdr:rowOff>7620</xdr:rowOff>
        </xdr:to>
        <xdr:sp macro="" textlink="">
          <xdr:nvSpPr>
            <xdr:cNvPr id="1069" name="CB_GebAfgebrOntrGesubAGIOnGeb1"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408</xdr:row>
          <xdr:rowOff>0</xdr:rowOff>
        </xdr:from>
        <xdr:to>
          <xdr:col>35</xdr:col>
          <xdr:colOff>38100</xdr:colOff>
          <xdr:row>409</xdr:row>
          <xdr:rowOff>38100</xdr:rowOff>
        </xdr:to>
        <xdr:sp macro="" textlink="">
          <xdr:nvSpPr>
            <xdr:cNvPr id="1070" name="CB_GebAfgebrOntrGesubAGIOnGeb2"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432</xdr:row>
          <xdr:rowOff>0</xdr:rowOff>
        </xdr:from>
        <xdr:to>
          <xdr:col>35</xdr:col>
          <xdr:colOff>38100</xdr:colOff>
          <xdr:row>434</xdr:row>
          <xdr:rowOff>7620</xdr:rowOff>
        </xdr:to>
        <xdr:sp macro="" textlink="">
          <xdr:nvSpPr>
            <xdr:cNvPr id="1071" name="CB_LokLOAfgebrOntrGesubAGIOnG1"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22860</xdr:colOff>
          <xdr:row>434</xdr:row>
          <xdr:rowOff>0</xdr:rowOff>
        </xdr:from>
        <xdr:to>
          <xdr:col>35</xdr:col>
          <xdr:colOff>38100</xdr:colOff>
          <xdr:row>435</xdr:row>
          <xdr:rowOff>38100</xdr:rowOff>
        </xdr:to>
        <xdr:sp macro="" textlink="">
          <xdr:nvSpPr>
            <xdr:cNvPr id="1072" name="CB_LokLOAfgebrOntrGesubAGIOnG2"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603</xdr:row>
          <xdr:rowOff>182880</xdr:rowOff>
        </xdr:from>
        <xdr:to>
          <xdr:col>2</xdr:col>
          <xdr:colOff>121920</xdr:colOff>
          <xdr:row>607</xdr:row>
          <xdr:rowOff>22860</xdr:rowOff>
        </xdr:to>
        <xdr:sp macro="" textlink="">
          <xdr:nvSpPr>
            <xdr:cNvPr id="1073" name="CB_BewijsstukAttestVerzekering"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605</xdr:row>
          <xdr:rowOff>152400</xdr:rowOff>
        </xdr:from>
        <xdr:to>
          <xdr:col>2</xdr:col>
          <xdr:colOff>121920</xdr:colOff>
          <xdr:row>608</xdr:row>
          <xdr:rowOff>0</xdr:rowOff>
        </xdr:to>
        <xdr:sp macro="" textlink="">
          <xdr:nvSpPr>
            <xdr:cNvPr id="1074" name="CB_BewijsstukSamenwmod"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620</xdr:row>
          <xdr:rowOff>0</xdr:rowOff>
        </xdr:from>
        <xdr:to>
          <xdr:col>2</xdr:col>
          <xdr:colOff>121920</xdr:colOff>
          <xdr:row>622</xdr:row>
          <xdr:rowOff>38100</xdr:rowOff>
        </xdr:to>
        <xdr:sp macro="" textlink="">
          <xdr:nvSpPr>
            <xdr:cNvPr id="1075" name="CB_BewijsstukBerekBrutoOpp"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51</xdr:row>
          <xdr:rowOff>403860</xdr:rowOff>
        </xdr:from>
        <xdr:to>
          <xdr:col>2</xdr:col>
          <xdr:colOff>121920</xdr:colOff>
          <xdr:row>54</xdr:row>
          <xdr:rowOff>7620</xdr:rowOff>
        </xdr:to>
        <xdr:sp macro="" textlink="">
          <xdr:nvSpPr>
            <xdr:cNvPr id="1076" name="RB_Minder_Dan_125D_True"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53</xdr:row>
          <xdr:rowOff>0</xdr:rowOff>
        </xdr:from>
        <xdr:to>
          <xdr:col>2</xdr:col>
          <xdr:colOff>121920</xdr:colOff>
          <xdr:row>55</xdr:row>
          <xdr:rowOff>7620</xdr:rowOff>
        </xdr:to>
        <xdr:sp macro="" textlink="">
          <xdr:nvSpPr>
            <xdr:cNvPr id="1077" name="RB_Minder_Dan_125D_False"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306</xdr:row>
          <xdr:rowOff>0</xdr:rowOff>
        </xdr:from>
        <xdr:to>
          <xdr:col>2</xdr:col>
          <xdr:colOff>114300</xdr:colOff>
          <xdr:row>308</xdr:row>
          <xdr:rowOff>38100</xdr:rowOff>
        </xdr:to>
        <xdr:sp macro="" textlink="">
          <xdr:nvSpPr>
            <xdr:cNvPr id="1084" name="CB_BijkomendePlaatsen_True"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307</xdr:row>
          <xdr:rowOff>0</xdr:rowOff>
        </xdr:from>
        <xdr:to>
          <xdr:col>2</xdr:col>
          <xdr:colOff>121920</xdr:colOff>
          <xdr:row>309</xdr:row>
          <xdr:rowOff>38100</xdr:rowOff>
        </xdr:to>
        <xdr:sp macro="" textlink="">
          <xdr:nvSpPr>
            <xdr:cNvPr id="1085" name="CB_BijkomendePlaatsen_False"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42</xdr:row>
          <xdr:rowOff>0</xdr:rowOff>
        </xdr:from>
        <xdr:to>
          <xdr:col>2</xdr:col>
          <xdr:colOff>121920</xdr:colOff>
          <xdr:row>45</xdr:row>
          <xdr:rowOff>45720</xdr:rowOff>
        </xdr:to>
        <xdr:sp macro="" textlink="">
          <xdr:nvSpPr>
            <xdr:cNvPr id="1086" name="RB_Standaardprocedure"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44</xdr:row>
          <xdr:rowOff>0</xdr:rowOff>
        </xdr:from>
        <xdr:to>
          <xdr:col>2</xdr:col>
          <xdr:colOff>137160</xdr:colOff>
          <xdr:row>47</xdr:row>
          <xdr:rowOff>38100</xdr:rowOff>
        </xdr:to>
        <xdr:sp macro="" textlink="">
          <xdr:nvSpPr>
            <xdr:cNvPr id="1089" name="RB_Verkorteprocedure"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46</xdr:row>
          <xdr:rowOff>0</xdr:rowOff>
        </xdr:from>
        <xdr:to>
          <xdr:col>2</xdr:col>
          <xdr:colOff>137160</xdr:colOff>
          <xdr:row>49</xdr:row>
          <xdr:rowOff>30480</xdr:rowOff>
        </xdr:to>
        <xdr:sp macro="" textlink="">
          <xdr:nvSpPr>
            <xdr:cNvPr id="1090" name="RB_VerkorteprocedureSanitair"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48</xdr:row>
          <xdr:rowOff>0</xdr:rowOff>
        </xdr:from>
        <xdr:to>
          <xdr:col>2</xdr:col>
          <xdr:colOff>121920</xdr:colOff>
          <xdr:row>50</xdr:row>
          <xdr:rowOff>30480</xdr:rowOff>
        </xdr:to>
        <xdr:sp macro="" textlink="">
          <xdr:nvSpPr>
            <xdr:cNvPr id="1091" name="RB_Spoedprocedure"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212</xdr:row>
          <xdr:rowOff>335280</xdr:rowOff>
        </xdr:from>
        <xdr:to>
          <xdr:col>2</xdr:col>
          <xdr:colOff>137160</xdr:colOff>
          <xdr:row>214</xdr:row>
          <xdr:rowOff>160020</xdr:rowOff>
        </xdr:to>
        <xdr:sp macro="" textlink="">
          <xdr:nvSpPr>
            <xdr:cNvPr id="1092" name="CB_Leslokalen"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214</xdr:row>
          <xdr:rowOff>152400</xdr:rowOff>
        </xdr:from>
        <xdr:to>
          <xdr:col>2</xdr:col>
          <xdr:colOff>137160</xdr:colOff>
          <xdr:row>216</xdr:row>
          <xdr:rowOff>175260</xdr:rowOff>
        </xdr:to>
        <xdr:sp macro="" textlink="">
          <xdr:nvSpPr>
            <xdr:cNvPr id="1093" name="CB_Werkplaatsen"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218</xdr:row>
          <xdr:rowOff>152400</xdr:rowOff>
        </xdr:from>
        <xdr:to>
          <xdr:col>2</xdr:col>
          <xdr:colOff>137160</xdr:colOff>
          <xdr:row>220</xdr:row>
          <xdr:rowOff>175260</xdr:rowOff>
        </xdr:to>
        <xdr:sp macro="" textlink="">
          <xdr:nvSpPr>
            <xdr:cNvPr id="1095" name="CB_AdministratieEnOfOnderst"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220</xdr:row>
          <xdr:rowOff>152400</xdr:rowOff>
        </xdr:from>
        <xdr:to>
          <xdr:col>2</xdr:col>
          <xdr:colOff>121920</xdr:colOff>
          <xdr:row>222</xdr:row>
          <xdr:rowOff>175260</xdr:rowOff>
        </xdr:to>
        <xdr:sp macro="" textlink="">
          <xdr:nvSpPr>
            <xdr:cNvPr id="1096" name="CB_Sanitair"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223</xdr:row>
          <xdr:rowOff>0</xdr:rowOff>
        </xdr:from>
        <xdr:to>
          <xdr:col>2</xdr:col>
          <xdr:colOff>121920</xdr:colOff>
          <xdr:row>225</xdr:row>
          <xdr:rowOff>22860</xdr:rowOff>
        </xdr:to>
        <xdr:sp macro="" textlink="">
          <xdr:nvSpPr>
            <xdr:cNvPr id="1097" name="CB_TurnzaalEnOfSporthal"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226</xdr:row>
          <xdr:rowOff>0</xdr:rowOff>
        </xdr:from>
        <xdr:to>
          <xdr:col>2</xdr:col>
          <xdr:colOff>137160</xdr:colOff>
          <xdr:row>227</xdr:row>
          <xdr:rowOff>38100</xdr:rowOff>
        </xdr:to>
        <xdr:sp macro="" textlink="">
          <xdr:nvSpPr>
            <xdr:cNvPr id="1098" name="CB_AndereRuimte"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287</xdr:row>
          <xdr:rowOff>182880</xdr:rowOff>
        </xdr:from>
        <xdr:to>
          <xdr:col>2</xdr:col>
          <xdr:colOff>137160</xdr:colOff>
          <xdr:row>290</xdr:row>
          <xdr:rowOff>30480</xdr:rowOff>
        </xdr:to>
        <xdr:sp macro="" textlink="">
          <xdr:nvSpPr>
            <xdr:cNvPr id="1104" name="RB_SamenWerking_OV_PS_False"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298</xdr:row>
          <xdr:rowOff>22860</xdr:rowOff>
        </xdr:from>
        <xdr:to>
          <xdr:col>2</xdr:col>
          <xdr:colOff>114300</xdr:colOff>
          <xdr:row>301</xdr:row>
          <xdr:rowOff>0</xdr:rowOff>
        </xdr:to>
        <xdr:sp macro="" textlink="">
          <xdr:nvSpPr>
            <xdr:cNvPr id="1105" name="CB_OVAM"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144780</xdr:colOff>
          <xdr:row>600</xdr:row>
          <xdr:rowOff>0</xdr:rowOff>
        </xdr:from>
        <xdr:to>
          <xdr:col>2</xdr:col>
          <xdr:colOff>106680</xdr:colOff>
          <xdr:row>603</xdr:row>
          <xdr:rowOff>38100</xdr:rowOff>
        </xdr:to>
        <xdr:sp macro="" textlink="">
          <xdr:nvSpPr>
            <xdr:cNvPr id="1107" name="CB_BewijsstukInplantingsplan"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216</xdr:row>
          <xdr:rowOff>182880</xdr:rowOff>
        </xdr:from>
        <xdr:to>
          <xdr:col>1</xdr:col>
          <xdr:colOff>121920</xdr:colOff>
          <xdr:row>218</xdr:row>
          <xdr:rowOff>175260</xdr:rowOff>
        </xdr:to>
        <xdr:sp macro="" textlink="">
          <xdr:nvSpPr>
            <xdr:cNvPr id="1108" name="CB_PolyvalenteZaalEnOfRefter"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4.xml"/><Relationship Id="rId18" Type="http://schemas.openxmlformats.org/officeDocument/2006/relationships/ctrlProp" Target="../ctrlProps/ctrlProp9.xml"/><Relationship Id="rId26" Type="http://schemas.openxmlformats.org/officeDocument/2006/relationships/ctrlProp" Target="../ctrlProps/ctrlProp17.xml"/><Relationship Id="rId39" Type="http://schemas.openxmlformats.org/officeDocument/2006/relationships/ctrlProp" Target="../ctrlProps/ctrlProp30.xml"/><Relationship Id="rId21" Type="http://schemas.openxmlformats.org/officeDocument/2006/relationships/ctrlProp" Target="../ctrlProps/ctrlProp12.xml"/><Relationship Id="rId34" Type="http://schemas.openxmlformats.org/officeDocument/2006/relationships/ctrlProp" Target="../ctrlProps/ctrlProp25.xml"/><Relationship Id="rId42" Type="http://schemas.openxmlformats.org/officeDocument/2006/relationships/ctrlProp" Target="../ctrlProps/ctrlProp33.xml"/><Relationship Id="rId47" Type="http://schemas.openxmlformats.org/officeDocument/2006/relationships/ctrlProp" Target="../ctrlProps/ctrlProp38.xml"/><Relationship Id="rId50" Type="http://schemas.openxmlformats.org/officeDocument/2006/relationships/ctrlProp" Target="../ctrlProps/ctrlProp41.xml"/><Relationship Id="rId55" Type="http://schemas.openxmlformats.org/officeDocument/2006/relationships/ctrlProp" Target="../ctrlProps/ctrlProp46.xml"/><Relationship Id="rId63" Type="http://schemas.openxmlformats.org/officeDocument/2006/relationships/ctrlProp" Target="../ctrlProps/ctrlProp54.xml"/><Relationship Id="rId68" Type="http://schemas.openxmlformats.org/officeDocument/2006/relationships/ctrlProp" Target="../ctrlProps/ctrlProp59.xml"/><Relationship Id="rId7" Type="http://schemas.openxmlformats.org/officeDocument/2006/relationships/printerSettings" Target="../printerSettings/printerSettings1.bin"/><Relationship Id="rId71" Type="http://schemas.openxmlformats.org/officeDocument/2006/relationships/ctrlProp" Target="../ctrlProps/ctrlProp62.xml"/><Relationship Id="rId2" Type="http://schemas.openxmlformats.org/officeDocument/2006/relationships/hyperlink" Target="http://www.agion.be/" TargetMode="External"/><Relationship Id="rId16" Type="http://schemas.openxmlformats.org/officeDocument/2006/relationships/ctrlProp" Target="../ctrlProps/ctrlProp7.xml"/><Relationship Id="rId29" Type="http://schemas.openxmlformats.org/officeDocument/2006/relationships/ctrlProp" Target="../ctrlProps/ctrlProp20.xml"/><Relationship Id="rId11" Type="http://schemas.openxmlformats.org/officeDocument/2006/relationships/ctrlProp" Target="../ctrlProps/ctrlProp2.xml"/><Relationship Id="rId24" Type="http://schemas.openxmlformats.org/officeDocument/2006/relationships/ctrlProp" Target="../ctrlProps/ctrlProp15.xml"/><Relationship Id="rId32" Type="http://schemas.openxmlformats.org/officeDocument/2006/relationships/ctrlProp" Target="../ctrlProps/ctrlProp23.xml"/><Relationship Id="rId37" Type="http://schemas.openxmlformats.org/officeDocument/2006/relationships/ctrlProp" Target="../ctrlProps/ctrlProp28.xml"/><Relationship Id="rId40" Type="http://schemas.openxmlformats.org/officeDocument/2006/relationships/ctrlProp" Target="../ctrlProps/ctrlProp31.xml"/><Relationship Id="rId45" Type="http://schemas.openxmlformats.org/officeDocument/2006/relationships/ctrlProp" Target="../ctrlProps/ctrlProp36.xml"/><Relationship Id="rId53" Type="http://schemas.openxmlformats.org/officeDocument/2006/relationships/ctrlProp" Target="../ctrlProps/ctrlProp44.xml"/><Relationship Id="rId58" Type="http://schemas.openxmlformats.org/officeDocument/2006/relationships/ctrlProp" Target="../ctrlProps/ctrlProp49.xml"/><Relationship Id="rId66" Type="http://schemas.openxmlformats.org/officeDocument/2006/relationships/ctrlProp" Target="../ctrlProps/ctrlProp57.xml"/><Relationship Id="rId74" Type="http://schemas.openxmlformats.org/officeDocument/2006/relationships/ctrlProp" Target="../ctrlProps/ctrlProp65.xml"/><Relationship Id="rId5" Type="http://schemas.openxmlformats.org/officeDocument/2006/relationships/hyperlink" Target="http://www.agion.be/tabel-financi%C3%ABle-norm" TargetMode="External"/><Relationship Id="rId15" Type="http://schemas.openxmlformats.org/officeDocument/2006/relationships/ctrlProp" Target="../ctrlProps/ctrlProp6.xml"/><Relationship Id="rId23" Type="http://schemas.openxmlformats.org/officeDocument/2006/relationships/ctrlProp" Target="../ctrlProps/ctrlProp14.xml"/><Relationship Id="rId28" Type="http://schemas.openxmlformats.org/officeDocument/2006/relationships/ctrlProp" Target="../ctrlProps/ctrlProp19.xml"/><Relationship Id="rId36" Type="http://schemas.openxmlformats.org/officeDocument/2006/relationships/ctrlProp" Target="../ctrlProps/ctrlProp27.xml"/><Relationship Id="rId49" Type="http://schemas.openxmlformats.org/officeDocument/2006/relationships/ctrlProp" Target="../ctrlProps/ctrlProp40.xml"/><Relationship Id="rId57" Type="http://schemas.openxmlformats.org/officeDocument/2006/relationships/ctrlProp" Target="../ctrlProps/ctrlProp48.xml"/><Relationship Id="rId61" Type="http://schemas.openxmlformats.org/officeDocument/2006/relationships/ctrlProp" Target="../ctrlProps/ctrlProp52.xml"/><Relationship Id="rId10" Type="http://schemas.openxmlformats.org/officeDocument/2006/relationships/ctrlProp" Target="../ctrlProps/ctrlProp1.xml"/><Relationship Id="rId19" Type="http://schemas.openxmlformats.org/officeDocument/2006/relationships/ctrlProp" Target="../ctrlProps/ctrlProp10.xml"/><Relationship Id="rId31" Type="http://schemas.openxmlformats.org/officeDocument/2006/relationships/ctrlProp" Target="../ctrlProps/ctrlProp22.xml"/><Relationship Id="rId44" Type="http://schemas.openxmlformats.org/officeDocument/2006/relationships/ctrlProp" Target="../ctrlProps/ctrlProp35.xml"/><Relationship Id="rId52" Type="http://schemas.openxmlformats.org/officeDocument/2006/relationships/ctrlProp" Target="../ctrlProps/ctrlProp43.xml"/><Relationship Id="rId60" Type="http://schemas.openxmlformats.org/officeDocument/2006/relationships/ctrlProp" Target="../ctrlProps/ctrlProp51.xml"/><Relationship Id="rId65" Type="http://schemas.openxmlformats.org/officeDocument/2006/relationships/ctrlProp" Target="../ctrlProps/ctrlProp56.xml"/><Relationship Id="rId73" Type="http://schemas.openxmlformats.org/officeDocument/2006/relationships/ctrlProp" Target="../ctrlProps/ctrlProp64.xml"/><Relationship Id="rId4" Type="http://schemas.openxmlformats.org/officeDocument/2006/relationships/hyperlink" Target="mailto:rf@agion.be" TargetMode="External"/><Relationship Id="rId9" Type="http://schemas.openxmlformats.org/officeDocument/2006/relationships/vmlDrawing" Target="../drawings/vmlDrawing1.vml"/><Relationship Id="rId14" Type="http://schemas.openxmlformats.org/officeDocument/2006/relationships/ctrlProp" Target="../ctrlProps/ctrlProp5.xml"/><Relationship Id="rId22" Type="http://schemas.openxmlformats.org/officeDocument/2006/relationships/ctrlProp" Target="../ctrlProps/ctrlProp13.xml"/><Relationship Id="rId27" Type="http://schemas.openxmlformats.org/officeDocument/2006/relationships/ctrlProp" Target="../ctrlProps/ctrlProp18.xml"/><Relationship Id="rId30" Type="http://schemas.openxmlformats.org/officeDocument/2006/relationships/ctrlProp" Target="../ctrlProps/ctrlProp21.xml"/><Relationship Id="rId35" Type="http://schemas.openxmlformats.org/officeDocument/2006/relationships/ctrlProp" Target="../ctrlProps/ctrlProp26.xml"/><Relationship Id="rId43" Type="http://schemas.openxmlformats.org/officeDocument/2006/relationships/ctrlProp" Target="../ctrlProps/ctrlProp34.xml"/><Relationship Id="rId48" Type="http://schemas.openxmlformats.org/officeDocument/2006/relationships/ctrlProp" Target="../ctrlProps/ctrlProp39.xml"/><Relationship Id="rId56" Type="http://schemas.openxmlformats.org/officeDocument/2006/relationships/ctrlProp" Target="../ctrlProps/ctrlProp47.xml"/><Relationship Id="rId64" Type="http://schemas.openxmlformats.org/officeDocument/2006/relationships/ctrlProp" Target="../ctrlProps/ctrlProp55.xml"/><Relationship Id="rId69" Type="http://schemas.openxmlformats.org/officeDocument/2006/relationships/ctrlProp" Target="../ctrlProps/ctrlProp60.xml"/><Relationship Id="rId8" Type="http://schemas.openxmlformats.org/officeDocument/2006/relationships/drawing" Target="../drawings/drawing1.xml"/><Relationship Id="rId51" Type="http://schemas.openxmlformats.org/officeDocument/2006/relationships/ctrlProp" Target="../ctrlProps/ctrlProp42.xml"/><Relationship Id="rId72" Type="http://schemas.openxmlformats.org/officeDocument/2006/relationships/ctrlProp" Target="../ctrlProps/ctrlProp63.xml"/><Relationship Id="rId3" Type="http://schemas.openxmlformats.org/officeDocument/2006/relationships/hyperlink" Target="http://www.agion.be/" TargetMode="External"/><Relationship Id="rId12" Type="http://schemas.openxmlformats.org/officeDocument/2006/relationships/ctrlProp" Target="../ctrlProps/ctrlProp3.xml"/><Relationship Id="rId17" Type="http://schemas.openxmlformats.org/officeDocument/2006/relationships/ctrlProp" Target="../ctrlProps/ctrlProp8.xml"/><Relationship Id="rId25" Type="http://schemas.openxmlformats.org/officeDocument/2006/relationships/ctrlProp" Target="../ctrlProps/ctrlProp16.xml"/><Relationship Id="rId33" Type="http://schemas.openxmlformats.org/officeDocument/2006/relationships/ctrlProp" Target="../ctrlProps/ctrlProp24.xml"/><Relationship Id="rId38" Type="http://schemas.openxmlformats.org/officeDocument/2006/relationships/ctrlProp" Target="../ctrlProps/ctrlProp29.xml"/><Relationship Id="rId46" Type="http://schemas.openxmlformats.org/officeDocument/2006/relationships/ctrlProp" Target="../ctrlProps/ctrlProp37.xml"/><Relationship Id="rId59" Type="http://schemas.openxmlformats.org/officeDocument/2006/relationships/ctrlProp" Target="../ctrlProps/ctrlProp50.xml"/><Relationship Id="rId67" Type="http://schemas.openxmlformats.org/officeDocument/2006/relationships/ctrlProp" Target="../ctrlProps/ctrlProp58.xml"/><Relationship Id="rId20" Type="http://schemas.openxmlformats.org/officeDocument/2006/relationships/ctrlProp" Target="../ctrlProps/ctrlProp11.xml"/><Relationship Id="rId41" Type="http://schemas.openxmlformats.org/officeDocument/2006/relationships/ctrlProp" Target="../ctrlProps/ctrlProp32.xml"/><Relationship Id="rId54" Type="http://schemas.openxmlformats.org/officeDocument/2006/relationships/ctrlProp" Target="../ctrlProps/ctrlProp45.xml"/><Relationship Id="rId62" Type="http://schemas.openxmlformats.org/officeDocument/2006/relationships/ctrlProp" Target="../ctrlProps/ctrlProp53.xml"/><Relationship Id="rId70" Type="http://schemas.openxmlformats.org/officeDocument/2006/relationships/ctrlProp" Target="../ctrlProps/ctrlProp61.xml"/><Relationship Id="rId75" Type="http://schemas.openxmlformats.org/officeDocument/2006/relationships/ctrlProp" Target="../ctrlProps/ctrlProp66.xml"/><Relationship Id="rId1" Type="http://schemas.openxmlformats.org/officeDocument/2006/relationships/hyperlink" Target="mailto:info@agion.be" TargetMode="External"/><Relationship Id="rId6" Type="http://schemas.openxmlformats.org/officeDocument/2006/relationships/hyperlink" Target="http://www.agion.be/tabel-financi%C3%ABle-nor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BD647"/>
  <sheetViews>
    <sheetView tabSelected="1" workbookViewId="0">
      <selection activeCell="AG3" sqref="AG3"/>
    </sheetView>
  </sheetViews>
  <sheetFormatPr defaultColWidth="0" defaultRowHeight="15" customHeight="1" zeroHeight="1" x14ac:dyDescent="0.25"/>
  <cols>
    <col min="1" max="1" width="3" customWidth="1"/>
    <col min="2" max="4" width="2.109375" customWidth="1"/>
    <col min="5" max="5" width="3" customWidth="1"/>
    <col min="6" max="18" width="2.109375" customWidth="1"/>
    <col min="19" max="19" width="2.44140625" customWidth="1"/>
    <col min="20" max="42" width="2.109375" customWidth="1"/>
    <col min="43" max="43" width="10.109375" hidden="1" customWidth="1"/>
    <col min="44" max="44" width="2.109375" customWidth="1"/>
    <col min="45" max="56" width="2.109375" hidden="1" customWidth="1"/>
    <col min="57" max="16384" width="14.44140625" hidden="1"/>
  </cols>
  <sheetData>
    <row r="1" spans="1:56" ht="2.25" customHeight="1" x14ac:dyDescent="0.25">
      <c r="A1" s="10"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row>
    <row r="2" spans="1:56" ht="15" customHeight="1" x14ac:dyDescent="0.25">
      <c r="A2" s="28"/>
      <c r="B2" s="304" t="s">
        <v>159</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4"/>
      <c r="AG2" s="317" t="s">
        <v>244</v>
      </c>
      <c r="AH2" s="317"/>
      <c r="AI2" s="317"/>
      <c r="AJ2" s="317"/>
      <c r="AK2" s="317"/>
      <c r="AL2" s="317"/>
      <c r="AM2" s="317"/>
      <c r="AN2" s="317"/>
      <c r="AO2" s="317"/>
      <c r="AP2" s="317"/>
      <c r="AQ2" s="13"/>
      <c r="AR2" s="13"/>
      <c r="AS2" s="13"/>
      <c r="AT2" s="13"/>
      <c r="AU2" s="13"/>
      <c r="AV2" s="13"/>
      <c r="AW2" s="13"/>
      <c r="AX2" s="13"/>
      <c r="AY2" s="13"/>
      <c r="AZ2" s="13"/>
      <c r="BA2" s="13"/>
      <c r="BB2" s="13"/>
      <c r="BC2" s="13"/>
      <c r="BD2" s="13"/>
    </row>
    <row r="3" spans="1:56" ht="15" customHeight="1" x14ac:dyDescent="0.3">
      <c r="A3" s="28"/>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29"/>
      <c r="AH3" s="29"/>
      <c r="AI3" s="30"/>
      <c r="AJ3" s="30"/>
      <c r="AK3" s="30"/>
      <c r="AL3" s="30"/>
      <c r="AM3" s="30"/>
      <c r="AN3" s="30"/>
      <c r="AO3" s="30"/>
      <c r="AP3" s="30"/>
      <c r="AQ3" s="13"/>
      <c r="AR3" s="13"/>
      <c r="AS3" s="13"/>
      <c r="AT3" s="13"/>
      <c r="AU3" s="13"/>
      <c r="AV3" s="13"/>
      <c r="AW3" s="13"/>
      <c r="AX3" s="13"/>
      <c r="AY3" s="13"/>
      <c r="AZ3" s="13"/>
      <c r="BA3" s="13"/>
      <c r="BB3" s="13"/>
      <c r="BC3" s="13"/>
      <c r="BD3" s="13"/>
    </row>
    <row r="4" spans="1:56" ht="45" customHeight="1" x14ac:dyDescent="0.3">
      <c r="A4" s="28"/>
      <c r="B4" s="304"/>
      <c r="C4" s="304"/>
      <c r="D4" s="304"/>
      <c r="E4" s="304"/>
      <c r="F4" s="304"/>
      <c r="G4" s="304"/>
      <c r="H4" s="304"/>
      <c r="I4" s="304"/>
      <c r="J4" s="304"/>
      <c r="K4" s="304"/>
      <c r="L4" s="304"/>
      <c r="M4" s="304"/>
      <c r="N4" s="304"/>
      <c r="O4" s="304"/>
      <c r="P4" s="304"/>
      <c r="Q4" s="304"/>
      <c r="R4" s="304"/>
      <c r="S4" s="304"/>
      <c r="T4" s="304"/>
      <c r="U4" s="304"/>
      <c r="V4" s="304"/>
      <c r="W4" s="304"/>
      <c r="X4" s="304"/>
      <c r="Y4" s="304"/>
      <c r="Z4" s="304"/>
      <c r="AA4" s="304"/>
      <c r="AB4" s="304"/>
      <c r="AC4" s="304"/>
      <c r="AD4" s="304"/>
      <c r="AE4" s="304"/>
      <c r="AF4" s="304"/>
      <c r="AG4" s="29"/>
      <c r="AH4" s="29"/>
      <c r="AI4" s="30"/>
      <c r="AJ4" s="30"/>
      <c r="AK4" s="30"/>
      <c r="AL4" s="30"/>
      <c r="AM4" s="30"/>
      <c r="AN4" s="30"/>
      <c r="AO4" s="30"/>
      <c r="AP4" s="30"/>
      <c r="AQ4" s="13"/>
      <c r="AR4" s="13"/>
      <c r="AS4" s="13"/>
      <c r="AT4" s="13"/>
      <c r="AU4" s="13"/>
      <c r="AV4" s="13"/>
      <c r="AW4" s="13"/>
      <c r="AX4" s="13"/>
      <c r="AY4" s="13"/>
      <c r="AZ4" s="13"/>
      <c r="BA4" s="13"/>
      <c r="BB4" s="13"/>
      <c r="BC4" s="13"/>
      <c r="BD4" s="13"/>
    </row>
    <row r="5" spans="1:56" ht="2.25" customHeight="1" x14ac:dyDescent="0.25">
      <c r="A5" s="28"/>
      <c r="B5" s="31"/>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28"/>
      <c r="AE5" s="32"/>
      <c r="AF5" s="32"/>
      <c r="AG5" s="32"/>
      <c r="AH5" s="32"/>
      <c r="AI5" s="32"/>
      <c r="AJ5" s="32"/>
      <c r="AK5" s="32"/>
      <c r="AL5" s="28"/>
      <c r="AM5" s="28"/>
      <c r="AN5" s="28"/>
      <c r="AO5" s="28"/>
      <c r="AP5" s="28"/>
      <c r="AQ5" s="13"/>
      <c r="AR5" s="13"/>
      <c r="AS5" s="13"/>
      <c r="AT5" s="13"/>
      <c r="AU5" s="13"/>
      <c r="AV5" s="13"/>
      <c r="AW5" s="13"/>
      <c r="AX5" s="13"/>
      <c r="AY5" s="13"/>
      <c r="AZ5" s="13"/>
      <c r="BA5" s="13"/>
      <c r="BB5" s="13"/>
      <c r="BC5" s="13"/>
      <c r="BD5" s="13"/>
    </row>
    <row r="6" spans="1:56" ht="15" customHeight="1" x14ac:dyDescent="0.25">
      <c r="A6" s="28"/>
      <c r="B6" s="303" t="s">
        <v>1</v>
      </c>
      <c r="C6" s="303"/>
      <c r="D6" s="303"/>
      <c r="E6" s="303"/>
      <c r="F6" s="303"/>
      <c r="G6" s="303"/>
      <c r="H6" s="303"/>
      <c r="I6" s="303"/>
      <c r="J6" s="303"/>
      <c r="K6" s="303"/>
      <c r="L6" s="303"/>
      <c r="M6" s="303"/>
      <c r="N6" s="303"/>
      <c r="O6" s="303"/>
      <c r="P6" s="303"/>
      <c r="Q6" s="303"/>
      <c r="R6" s="303"/>
      <c r="S6" s="303"/>
      <c r="T6" s="303"/>
      <c r="U6" s="303"/>
      <c r="V6" s="303"/>
      <c r="W6" s="303"/>
      <c r="X6" s="303"/>
      <c r="Y6" s="303"/>
      <c r="Z6" s="303"/>
      <c r="AA6" s="303"/>
      <c r="AB6" s="303"/>
      <c r="AC6" s="303"/>
      <c r="AD6" s="303"/>
      <c r="AE6" s="303"/>
      <c r="AF6" s="303"/>
      <c r="AG6" s="303"/>
      <c r="AH6" s="303"/>
      <c r="AI6" s="303"/>
      <c r="AJ6" s="303"/>
      <c r="AK6" s="303"/>
      <c r="AL6" s="303"/>
      <c r="AM6" s="303"/>
      <c r="AN6" s="303"/>
      <c r="AO6" s="303"/>
      <c r="AP6" s="303"/>
      <c r="AQ6" s="13"/>
      <c r="AR6" s="13"/>
      <c r="AS6" s="13"/>
      <c r="AT6" s="13"/>
      <c r="AU6" s="13"/>
      <c r="AV6" s="13"/>
      <c r="AW6" s="13"/>
      <c r="AX6" s="13"/>
      <c r="AY6" s="13"/>
      <c r="AZ6" s="13"/>
      <c r="BA6" s="13"/>
      <c r="BB6" s="13"/>
      <c r="BC6" s="13"/>
      <c r="BD6" s="13"/>
    </row>
    <row r="7" spans="1:56" ht="15" customHeight="1" x14ac:dyDescent="0.25">
      <c r="A7" s="28"/>
      <c r="B7" s="31" t="s">
        <v>2</v>
      </c>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318" t="s">
        <v>3</v>
      </c>
      <c r="AI7" s="318"/>
      <c r="AJ7" s="318"/>
      <c r="AK7" s="318"/>
      <c r="AL7" s="318"/>
      <c r="AM7" s="318"/>
      <c r="AN7" s="318"/>
      <c r="AO7" s="318"/>
      <c r="AP7" s="318"/>
      <c r="AQ7" s="13"/>
      <c r="AR7" s="13"/>
      <c r="AS7" s="13"/>
      <c r="AT7" s="13"/>
      <c r="AU7" s="13"/>
      <c r="AV7" s="13"/>
      <c r="AW7" s="13"/>
      <c r="AX7" s="13"/>
      <c r="AY7" s="13"/>
      <c r="AZ7" s="13"/>
      <c r="BA7" s="13"/>
      <c r="BB7" s="13"/>
      <c r="BC7" s="13"/>
      <c r="BD7" s="13"/>
    </row>
    <row r="8" spans="1:56" ht="15" customHeight="1" x14ac:dyDescent="0.25">
      <c r="A8" s="28"/>
      <c r="B8" s="33" t="s">
        <v>4</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09" t="s">
        <v>5</v>
      </c>
      <c r="AI8" s="309"/>
      <c r="AJ8" s="309"/>
      <c r="AK8" s="309"/>
      <c r="AL8" s="309"/>
      <c r="AM8" s="309"/>
      <c r="AN8" s="309"/>
      <c r="AO8" s="309"/>
      <c r="AP8" s="309"/>
      <c r="AQ8" s="13"/>
      <c r="AR8" s="13"/>
      <c r="AS8" s="13"/>
      <c r="AT8" s="13"/>
      <c r="AU8" s="13"/>
      <c r="AV8" s="13"/>
      <c r="AW8" s="13"/>
      <c r="AX8" s="13"/>
      <c r="AY8" s="13"/>
      <c r="AZ8" s="13"/>
      <c r="BA8" s="13"/>
      <c r="BB8" s="13"/>
      <c r="BC8" s="13"/>
      <c r="BD8" s="13"/>
    </row>
    <row r="9" spans="1:56" ht="15" customHeight="1" x14ac:dyDescent="0.25">
      <c r="A9" s="28"/>
      <c r="B9" s="31" t="s">
        <v>6</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310" t="s">
        <v>7</v>
      </c>
      <c r="AI9" s="310"/>
      <c r="AJ9" s="310"/>
      <c r="AK9" s="310"/>
      <c r="AL9" s="310"/>
      <c r="AM9" s="310"/>
      <c r="AN9" s="310"/>
      <c r="AO9" s="310"/>
      <c r="AP9" s="310"/>
      <c r="AQ9" s="13"/>
      <c r="AR9" s="13"/>
      <c r="AS9" s="13"/>
      <c r="AT9" s="13"/>
      <c r="AU9" s="13"/>
      <c r="AV9" s="13"/>
      <c r="AW9" s="13"/>
      <c r="AX9" s="13"/>
      <c r="AY9" s="13"/>
      <c r="AZ9" s="13"/>
      <c r="BA9" s="13"/>
      <c r="BB9" s="13"/>
      <c r="BC9" s="13"/>
      <c r="BD9" s="13"/>
    </row>
    <row r="10" spans="1:56" ht="15" customHeight="1" x14ac:dyDescent="0.25">
      <c r="A10" s="28"/>
      <c r="B10" s="31" t="s">
        <v>160</v>
      </c>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1"/>
      <c r="AJ10" s="312"/>
      <c r="AK10" s="312"/>
      <c r="AL10" s="312"/>
      <c r="AM10" s="312"/>
      <c r="AN10" s="312"/>
      <c r="AO10" s="312"/>
      <c r="AP10" s="313"/>
      <c r="AQ10" s="13"/>
      <c r="AR10" s="13"/>
      <c r="AS10" s="13"/>
      <c r="AT10" s="13"/>
      <c r="AU10" s="13"/>
      <c r="AV10" s="13"/>
      <c r="AW10" s="13"/>
      <c r="AX10" s="13"/>
      <c r="AY10" s="13"/>
      <c r="AZ10" s="13"/>
      <c r="BA10" s="13"/>
      <c r="BB10" s="13"/>
      <c r="BC10" s="13"/>
      <c r="BD10" s="13"/>
    </row>
    <row r="11" spans="1:56" ht="15" customHeight="1" x14ac:dyDescent="0.25">
      <c r="A11" s="33"/>
      <c r="B11" s="34" t="s">
        <v>8</v>
      </c>
      <c r="C11" s="34"/>
      <c r="D11" s="34"/>
      <c r="E11" s="34"/>
      <c r="F11" s="34"/>
      <c r="G11" s="34"/>
      <c r="H11" s="305"/>
      <c r="I11" s="305"/>
      <c r="J11" s="306" t="s">
        <v>9</v>
      </c>
      <c r="K11" s="306"/>
      <c r="L11" s="306"/>
      <c r="M11" s="306"/>
      <c r="N11" s="306"/>
      <c r="O11" s="306"/>
      <c r="P11" s="306"/>
      <c r="Q11" s="306"/>
      <c r="R11" s="34"/>
      <c r="S11" s="34"/>
      <c r="T11" s="34"/>
      <c r="U11" s="34"/>
      <c r="V11" s="34"/>
      <c r="W11" s="34"/>
      <c r="X11" s="34"/>
      <c r="Y11" s="34"/>
      <c r="Z11" s="34"/>
      <c r="AA11" s="34"/>
      <c r="AB11" s="34"/>
      <c r="AC11" s="34"/>
      <c r="AD11" s="34"/>
      <c r="AE11" s="34"/>
      <c r="AF11" s="34"/>
      <c r="AG11" s="34"/>
      <c r="AH11" s="34"/>
      <c r="AI11" s="314"/>
      <c r="AJ11" s="315"/>
      <c r="AK11" s="315"/>
      <c r="AL11" s="315"/>
      <c r="AM11" s="315"/>
      <c r="AN11" s="315"/>
      <c r="AO11" s="315"/>
      <c r="AP11" s="316"/>
      <c r="AQ11" s="13"/>
      <c r="AR11" s="13"/>
      <c r="AS11" s="13"/>
      <c r="AT11" s="13"/>
      <c r="AU11" s="13"/>
      <c r="AV11" s="13"/>
      <c r="AW11" s="13"/>
      <c r="AX11" s="13"/>
      <c r="AY11" s="13"/>
      <c r="AZ11" s="13"/>
      <c r="BA11" s="13"/>
      <c r="BB11" s="13"/>
      <c r="BC11" s="13"/>
      <c r="BD11" s="13"/>
    </row>
    <row r="12" spans="1:56" ht="15" customHeight="1" x14ac:dyDescent="0.25">
      <c r="A12" s="33"/>
      <c r="B12" s="34"/>
      <c r="C12" s="34"/>
      <c r="D12" s="34"/>
      <c r="E12" s="34"/>
      <c r="F12" s="34"/>
      <c r="G12" s="34"/>
      <c r="H12" s="35"/>
      <c r="I12" s="35"/>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1"/>
      <c r="AJ12" s="31"/>
      <c r="AK12" s="31"/>
      <c r="AL12" s="31"/>
      <c r="AM12" s="31"/>
      <c r="AN12" s="31"/>
      <c r="AO12" s="31"/>
      <c r="AP12" s="31"/>
      <c r="AQ12" s="13"/>
      <c r="AR12" s="13"/>
      <c r="AS12" s="13"/>
      <c r="AT12" s="13"/>
      <c r="AU12" s="13"/>
      <c r="AV12" s="13"/>
      <c r="AW12" s="13"/>
      <c r="AX12" s="13"/>
      <c r="AY12" s="13"/>
      <c r="AZ12" s="13"/>
      <c r="BA12" s="13"/>
      <c r="BB12" s="13"/>
      <c r="BC12" s="13"/>
      <c r="BD12" s="13"/>
    </row>
    <row r="13" spans="1:56" ht="15" customHeight="1" x14ac:dyDescent="0.25">
      <c r="A13" s="1"/>
      <c r="B13" s="302" t="s">
        <v>10</v>
      </c>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163"/>
      <c r="AP13" s="163"/>
      <c r="AQ13" s="13"/>
      <c r="AR13" s="13"/>
      <c r="AS13" s="13"/>
      <c r="AT13" s="13"/>
      <c r="AU13" s="13"/>
      <c r="AV13" s="13"/>
      <c r="AW13" s="13"/>
      <c r="AX13" s="13"/>
      <c r="AY13" s="13"/>
      <c r="AZ13" s="13"/>
      <c r="BA13" s="13"/>
      <c r="BB13" s="13"/>
      <c r="BC13" s="13"/>
      <c r="BD13" s="13"/>
    </row>
    <row r="14" spans="1:56" ht="15" customHeight="1" x14ac:dyDescent="0.25">
      <c r="A14" s="1"/>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7"/>
      <c r="AP14" s="37"/>
      <c r="AQ14" s="13"/>
      <c r="AR14" s="13"/>
      <c r="AS14" s="13"/>
      <c r="AT14" s="13"/>
      <c r="AU14" s="13"/>
      <c r="AV14" s="13"/>
      <c r="AW14" s="13"/>
      <c r="AX14" s="13"/>
      <c r="AY14" s="13"/>
      <c r="AZ14" s="13"/>
      <c r="BA14" s="13"/>
      <c r="BB14" s="13"/>
      <c r="BC14" s="13"/>
      <c r="BD14" s="13"/>
    </row>
    <row r="15" spans="1:56" ht="15" customHeight="1" x14ac:dyDescent="0.25">
      <c r="A15" s="1"/>
      <c r="B15" s="161" t="s">
        <v>161</v>
      </c>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2"/>
      <c r="AP15" s="162"/>
      <c r="AQ15" s="13"/>
      <c r="AR15" s="13"/>
      <c r="AS15" s="13"/>
      <c r="AT15" s="13"/>
      <c r="AU15" s="13"/>
      <c r="AV15" s="13"/>
      <c r="AW15" s="13"/>
      <c r="AX15" s="13"/>
      <c r="AY15" s="13"/>
      <c r="AZ15" s="13"/>
      <c r="BA15" s="13"/>
      <c r="BB15" s="13"/>
      <c r="BC15" s="13"/>
      <c r="BD15" s="13"/>
    </row>
    <row r="16" spans="1:56" ht="15" customHeight="1" x14ac:dyDescent="0.25">
      <c r="A16" s="1"/>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2"/>
      <c r="AM16" s="162"/>
      <c r="AN16" s="162"/>
      <c r="AO16" s="162"/>
      <c r="AP16" s="162"/>
      <c r="AQ16" s="13"/>
      <c r="AR16" s="13"/>
      <c r="AS16" s="13"/>
      <c r="AT16" s="13"/>
      <c r="AU16" s="13"/>
      <c r="AV16" s="13"/>
      <c r="AW16" s="13"/>
      <c r="AX16" s="13"/>
      <c r="AY16" s="13"/>
      <c r="AZ16" s="13"/>
      <c r="BA16" s="13"/>
      <c r="BB16" s="13"/>
      <c r="BC16" s="13"/>
      <c r="BD16" s="13"/>
    </row>
    <row r="17" spans="1:56" ht="2.25" customHeight="1" x14ac:dyDescent="0.25">
      <c r="A17" s="1"/>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7"/>
      <c r="AP17" s="37"/>
      <c r="AQ17" s="13"/>
      <c r="AR17" s="13"/>
      <c r="AS17" s="13"/>
      <c r="AT17" s="13"/>
      <c r="AU17" s="13"/>
      <c r="AV17" s="13"/>
      <c r="AW17" s="13"/>
      <c r="AX17" s="13"/>
      <c r="AY17" s="13"/>
      <c r="AZ17" s="13"/>
      <c r="BA17" s="13"/>
      <c r="BB17" s="13"/>
      <c r="BC17" s="13"/>
      <c r="BD17" s="13"/>
    </row>
    <row r="18" spans="1:56" ht="15" customHeight="1" x14ac:dyDescent="0.25">
      <c r="A18" s="1"/>
      <c r="B18" s="297" t="s">
        <v>11</v>
      </c>
      <c r="C18" s="298"/>
      <c r="D18" s="298"/>
      <c r="E18" s="298"/>
      <c r="F18" s="298"/>
      <c r="G18" s="298"/>
      <c r="H18" s="298"/>
      <c r="I18" s="298"/>
      <c r="J18" s="298"/>
      <c r="K18" s="298"/>
      <c r="L18" s="298"/>
      <c r="M18" s="298"/>
      <c r="N18" s="298"/>
      <c r="O18" s="298"/>
      <c r="P18" s="298"/>
      <c r="Q18" s="298"/>
      <c r="R18" s="298"/>
      <c r="S18" s="298"/>
      <c r="T18" s="298"/>
      <c r="U18" s="298"/>
      <c r="V18" s="298"/>
      <c r="W18" s="298"/>
      <c r="X18" s="298"/>
      <c r="Y18" s="298"/>
      <c r="Z18" s="298"/>
      <c r="AA18" s="298"/>
      <c r="AB18" s="298"/>
      <c r="AC18" s="298"/>
      <c r="AD18" s="298"/>
      <c r="AE18" s="298"/>
      <c r="AF18" s="298"/>
      <c r="AG18" s="298"/>
      <c r="AH18" s="298"/>
      <c r="AI18" s="298"/>
      <c r="AJ18" s="298"/>
      <c r="AK18" s="298"/>
      <c r="AL18" s="298"/>
      <c r="AM18" s="298"/>
      <c r="AN18" s="298"/>
      <c r="AO18" s="298"/>
      <c r="AP18" s="298"/>
      <c r="AQ18" s="13"/>
      <c r="AR18" s="13"/>
      <c r="AS18" s="13"/>
      <c r="AT18" s="13"/>
      <c r="AU18" s="13"/>
      <c r="AV18" s="13"/>
      <c r="AW18" s="13"/>
      <c r="AX18" s="13"/>
      <c r="AY18" s="13"/>
      <c r="AZ18" s="13"/>
      <c r="BA18" s="13"/>
      <c r="BB18" s="13"/>
      <c r="BC18" s="13"/>
      <c r="BD18" s="13"/>
    </row>
    <row r="19" spans="1:56" ht="2.25" customHeight="1" x14ac:dyDescent="0.25">
      <c r="A19" s="1"/>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7"/>
      <c r="AP19" s="37"/>
      <c r="AQ19" s="13"/>
      <c r="AR19" s="13"/>
      <c r="AS19" s="13"/>
      <c r="AT19" s="13"/>
      <c r="AU19" s="13"/>
      <c r="AV19" s="13"/>
      <c r="AW19" s="13"/>
      <c r="AX19" s="13"/>
      <c r="AY19" s="13"/>
      <c r="AZ19" s="13"/>
      <c r="BA19" s="13"/>
      <c r="BB19" s="13"/>
      <c r="BC19" s="13"/>
      <c r="BD19" s="13"/>
    </row>
    <row r="20" spans="1:56" ht="15" customHeight="1" x14ac:dyDescent="0.25">
      <c r="A20" s="1"/>
      <c r="B20" s="161" t="s">
        <v>162</v>
      </c>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2"/>
      <c r="AG20" s="162"/>
      <c r="AH20" s="162"/>
      <c r="AI20" s="162"/>
      <c r="AJ20" s="162"/>
      <c r="AK20" s="162"/>
      <c r="AL20" s="162"/>
      <c r="AM20" s="162"/>
      <c r="AN20" s="162"/>
      <c r="AO20" s="162"/>
      <c r="AP20" s="162"/>
      <c r="AQ20" s="13"/>
      <c r="AR20" s="13"/>
      <c r="AS20" s="13"/>
      <c r="AT20" s="13"/>
      <c r="AU20" s="13"/>
      <c r="AV20" s="13"/>
      <c r="AW20" s="13"/>
      <c r="AX20" s="13"/>
      <c r="AY20" s="13"/>
      <c r="AZ20" s="13"/>
      <c r="BA20" s="13"/>
      <c r="BB20" s="13"/>
      <c r="BC20" s="13"/>
      <c r="BD20" s="13"/>
    </row>
    <row r="21" spans="1:56" ht="15" customHeight="1" x14ac:dyDescent="0.25">
      <c r="A21" s="1"/>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2"/>
      <c r="AI21" s="162"/>
      <c r="AJ21" s="162"/>
      <c r="AK21" s="162"/>
      <c r="AL21" s="162"/>
      <c r="AM21" s="162"/>
      <c r="AN21" s="162"/>
      <c r="AO21" s="162"/>
      <c r="AP21" s="162"/>
      <c r="AQ21" s="13"/>
      <c r="AR21" s="13"/>
      <c r="AS21" s="13"/>
      <c r="AT21" s="13"/>
      <c r="AU21" s="13"/>
      <c r="AV21" s="13"/>
      <c r="AW21" s="13"/>
      <c r="AX21" s="13"/>
      <c r="AY21" s="13"/>
      <c r="AZ21" s="13"/>
      <c r="BA21" s="13"/>
      <c r="BB21" s="13"/>
      <c r="BC21" s="13"/>
      <c r="BD21" s="13"/>
    </row>
    <row r="22" spans="1:56" ht="2.25" customHeight="1" x14ac:dyDescent="0.25">
      <c r="A22" s="1"/>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7"/>
      <c r="AP22" s="37"/>
      <c r="AQ22" s="13"/>
      <c r="AR22" s="13"/>
      <c r="AS22" s="13"/>
      <c r="AT22" s="13"/>
      <c r="AU22" s="13"/>
      <c r="AV22" s="13"/>
      <c r="AW22" s="13"/>
      <c r="AX22" s="13"/>
      <c r="AY22" s="13"/>
      <c r="AZ22" s="13"/>
      <c r="BA22" s="13"/>
      <c r="BB22" s="13"/>
      <c r="BC22" s="13"/>
      <c r="BD22" s="13"/>
    </row>
    <row r="23" spans="1:56" ht="15" customHeight="1" x14ac:dyDescent="0.25">
      <c r="A23" s="1"/>
      <c r="B23" s="297" t="s">
        <v>12</v>
      </c>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298"/>
      <c r="AQ23" s="13"/>
      <c r="AR23" s="13"/>
      <c r="AS23" s="13"/>
      <c r="AT23" s="13"/>
      <c r="AU23" s="13"/>
      <c r="AV23" s="13"/>
      <c r="AW23" s="13"/>
      <c r="AX23" s="13"/>
      <c r="AY23" s="13"/>
      <c r="AZ23" s="13"/>
      <c r="BA23" s="13"/>
      <c r="BB23" s="13"/>
      <c r="BC23" s="13"/>
      <c r="BD23" s="13"/>
    </row>
    <row r="24" spans="1:56" ht="2.25" customHeight="1" x14ac:dyDescent="0.25">
      <c r="A24" s="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7"/>
      <c r="AP24" s="37"/>
      <c r="AQ24" s="13"/>
      <c r="AR24" s="13"/>
      <c r="AS24" s="13"/>
      <c r="AT24" s="13"/>
      <c r="AU24" s="13"/>
      <c r="AV24" s="13"/>
      <c r="AW24" s="13"/>
      <c r="AX24" s="13"/>
      <c r="AY24" s="13"/>
      <c r="AZ24" s="13"/>
      <c r="BA24" s="13"/>
      <c r="BB24" s="13"/>
      <c r="BC24" s="13"/>
      <c r="BD24" s="13"/>
    </row>
    <row r="25" spans="1:56" ht="15" customHeight="1" x14ac:dyDescent="0.25">
      <c r="A25" s="19"/>
      <c r="B25" s="129" t="s">
        <v>13</v>
      </c>
      <c r="C25" s="307"/>
      <c r="D25" s="308" t="s">
        <v>9</v>
      </c>
      <c r="E25" s="308"/>
      <c r="F25" s="308"/>
      <c r="G25" s="308"/>
      <c r="H25" s="308"/>
      <c r="I25" s="308"/>
      <c r="J25" s="129" t="s">
        <v>163</v>
      </c>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3"/>
      <c r="AR25" s="13"/>
      <c r="AS25" s="13"/>
      <c r="AT25" s="13"/>
      <c r="AU25" s="13"/>
      <c r="AV25" s="13"/>
      <c r="AW25" s="13"/>
      <c r="AX25" s="13"/>
      <c r="AY25" s="13"/>
      <c r="AZ25" s="13"/>
      <c r="BA25" s="13"/>
      <c r="BB25" s="13"/>
      <c r="BC25" s="13"/>
      <c r="BD25" s="13"/>
    </row>
    <row r="26" spans="1:56" ht="15" customHeight="1" x14ac:dyDescent="0.25">
      <c r="A26" s="19"/>
      <c r="B26" s="161" t="s">
        <v>164</v>
      </c>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3"/>
      <c r="AR26" s="13"/>
      <c r="AS26" s="13"/>
      <c r="AT26" s="13"/>
      <c r="AU26" s="13"/>
      <c r="AV26" s="13"/>
      <c r="AW26" s="13"/>
      <c r="AX26" s="13"/>
      <c r="AY26" s="13"/>
      <c r="AZ26" s="13"/>
      <c r="BA26" s="13"/>
      <c r="BB26" s="13"/>
      <c r="BC26" s="13"/>
      <c r="BD26" s="13"/>
    </row>
    <row r="27" spans="1:56" ht="15" customHeight="1" x14ac:dyDescent="0.25">
      <c r="A27" s="1"/>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13"/>
      <c r="AP27" s="13"/>
      <c r="AQ27" s="13"/>
      <c r="AR27" s="13"/>
      <c r="AS27" s="13"/>
      <c r="AT27" s="13"/>
      <c r="AU27" s="13"/>
      <c r="AV27" s="13"/>
      <c r="AW27" s="13"/>
      <c r="AX27" s="13"/>
      <c r="AY27" s="13"/>
      <c r="AZ27" s="13"/>
      <c r="BA27" s="13"/>
      <c r="BB27" s="13"/>
      <c r="BC27" s="13"/>
      <c r="BD27" s="13"/>
    </row>
    <row r="28" spans="1:56" ht="15" customHeight="1" x14ac:dyDescent="0.25">
      <c r="A28" s="1"/>
      <c r="B28" s="112" t="s">
        <v>14</v>
      </c>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3"/>
      <c r="AQ28" s="13"/>
      <c r="AR28" s="13"/>
      <c r="AS28" s="13"/>
      <c r="AT28" s="13"/>
      <c r="AU28" s="13"/>
      <c r="AV28" s="13"/>
      <c r="AW28" s="13"/>
      <c r="AX28" s="13"/>
      <c r="AY28" s="13"/>
      <c r="AZ28" s="13"/>
      <c r="BA28" s="13"/>
      <c r="BB28" s="13"/>
      <c r="BC28" s="13"/>
      <c r="BD28" s="13"/>
    </row>
    <row r="29" spans="1:56" ht="15" customHeight="1" x14ac:dyDescent="0.25">
      <c r="A29" s="1"/>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13"/>
      <c r="AP29" s="13"/>
      <c r="AQ29" s="13"/>
      <c r="AR29" s="13"/>
      <c r="AS29" s="13"/>
      <c r="AT29" s="13"/>
      <c r="AU29" s="13"/>
      <c r="AV29" s="13"/>
      <c r="AW29" s="13"/>
      <c r="AX29" s="13"/>
      <c r="AY29" s="13"/>
      <c r="AZ29" s="13"/>
      <c r="BA29" s="13"/>
      <c r="BB29" s="13"/>
      <c r="BC29" s="13"/>
      <c r="BD29" s="13"/>
    </row>
    <row r="30" spans="1:56" ht="15" customHeight="1" x14ac:dyDescent="0.25">
      <c r="A30" s="38">
        <v>1</v>
      </c>
      <c r="B30" s="145" t="s">
        <v>165</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3"/>
      <c r="AR30" s="13"/>
      <c r="AS30" s="13"/>
      <c r="AT30" s="13"/>
      <c r="AU30" s="13"/>
      <c r="AV30" s="13"/>
      <c r="AW30" s="13"/>
      <c r="AX30" s="13"/>
      <c r="AY30" s="13"/>
      <c r="AZ30" s="13"/>
      <c r="BA30" s="13"/>
      <c r="BB30" s="13"/>
      <c r="BC30" s="13"/>
      <c r="BD30" s="13"/>
    </row>
    <row r="31" spans="1:56" ht="2.25" customHeight="1" x14ac:dyDescent="0.25">
      <c r="A31" s="1"/>
      <c r="B31" s="19"/>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row>
    <row r="32" spans="1:56" ht="15" customHeight="1" x14ac:dyDescent="0.25">
      <c r="A32" s="1"/>
      <c r="B32" s="13"/>
      <c r="C32" s="123" t="s">
        <v>15</v>
      </c>
      <c r="D32" s="123"/>
      <c r="E32" s="123"/>
      <c r="F32" s="123"/>
      <c r="G32" s="123"/>
      <c r="H32" s="123"/>
      <c r="I32" s="123"/>
      <c r="J32" s="123"/>
      <c r="K32" s="123"/>
      <c r="L32" s="123"/>
      <c r="M32" s="123"/>
      <c r="N32" s="123"/>
      <c r="O32" s="13"/>
      <c r="P32" s="13"/>
      <c r="Q32" s="123" t="s">
        <v>16</v>
      </c>
      <c r="R32" s="123"/>
      <c r="S32" s="123"/>
      <c r="T32" s="123"/>
      <c r="U32" s="123"/>
      <c r="V32" s="123"/>
      <c r="W32" s="123"/>
      <c r="X32" s="123"/>
      <c r="Y32" s="123"/>
      <c r="Z32" s="123"/>
      <c r="AA32" s="123"/>
      <c r="AB32" s="123"/>
      <c r="AC32" s="13"/>
      <c r="AD32" s="13"/>
      <c r="AE32" s="123" t="s">
        <v>17</v>
      </c>
      <c r="AF32" s="123"/>
      <c r="AG32" s="123"/>
      <c r="AH32" s="123"/>
      <c r="AI32" s="123"/>
      <c r="AJ32" s="123"/>
      <c r="AK32" s="123"/>
      <c r="AL32" s="123"/>
      <c r="AM32" s="123"/>
      <c r="AN32" s="123"/>
      <c r="AO32" s="123"/>
      <c r="AP32" s="123"/>
      <c r="AQ32" s="13"/>
      <c r="AR32" s="13"/>
      <c r="AS32" s="13"/>
      <c r="AT32" s="13"/>
      <c r="AU32" s="13"/>
      <c r="AV32" s="13"/>
      <c r="AW32" s="13"/>
      <c r="AX32" s="13"/>
      <c r="AY32" s="13"/>
      <c r="AZ32" s="13"/>
      <c r="BA32" s="13"/>
      <c r="BB32" s="13"/>
      <c r="BC32" s="13"/>
      <c r="BD32" s="13"/>
    </row>
    <row r="33" spans="1:56" ht="15" customHeight="1" x14ac:dyDescent="0.25">
      <c r="A33" s="1"/>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row>
    <row r="34" spans="1:56" ht="15" customHeight="1" x14ac:dyDescent="0.25">
      <c r="A34" s="1">
        <v>2</v>
      </c>
      <c r="B34" s="145" t="s">
        <v>166</v>
      </c>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3"/>
      <c r="AR34" s="13"/>
      <c r="AS34" s="13"/>
      <c r="AT34" s="13"/>
      <c r="AU34" s="13"/>
      <c r="AV34" s="13"/>
      <c r="AW34" s="13"/>
      <c r="AX34" s="13"/>
      <c r="AY34" s="13"/>
      <c r="AZ34" s="13"/>
      <c r="BA34" s="13"/>
      <c r="BB34" s="13"/>
      <c r="BC34" s="13"/>
      <c r="BD34" s="13"/>
    </row>
    <row r="35" spans="1:56" ht="2.25" customHeight="1" x14ac:dyDescent="0.25">
      <c r="A35" s="1"/>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row>
    <row r="36" spans="1:56" ht="15" customHeight="1" x14ac:dyDescent="0.25">
      <c r="A36" s="1"/>
      <c r="B36" s="13"/>
      <c r="C36" s="123" t="s">
        <v>18</v>
      </c>
      <c r="D36" s="123"/>
      <c r="E36" s="123"/>
      <c r="F36" s="123"/>
      <c r="G36" s="123"/>
      <c r="H36" s="123"/>
      <c r="I36" s="123"/>
      <c r="J36" s="123"/>
      <c r="K36" s="123"/>
      <c r="L36" s="123"/>
      <c r="M36" s="123"/>
      <c r="N36" s="123"/>
      <c r="O36" s="13"/>
      <c r="P36" s="13"/>
      <c r="Q36" s="123" t="s">
        <v>19</v>
      </c>
      <c r="R36" s="123"/>
      <c r="S36" s="123"/>
      <c r="T36" s="123"/>
      <c r="U36" s="123"/>
      <c r="V36" s="123"/>
      <c r="W36" s="123"/>
      <c r="X36" s="123"/>
      <c r="Y36" s="123"/>
      <c r="Z36" s="123"/>
      <c r="AA36" s="123"/>
      <c r="AB36" s="123"/>
      <c r="AC36" s="13"/>
      <c r="AD36" s="13"/>
      <c r="AE36" s="123" t="s">
        <v>20</v>
      </c>
      <c r="AF36" s="123"/>
      <c r="AG36" s="123"/>
      <c r="AH36" s="123"/>
      <c r="AI36" s="123"/>
      <c r="AJ36" s="123"/>
      <c r="AK36" s="123"/>
      <c r="AL36" s="123"/>
      <c r="AM36" s="123"/>
      <c r="AN36" s="123"/>
      <c r="AO36" s="123"/>
      <c r="AP36" s="123"/>
      <c r="AQ36" s="13"/>
      <c r="AR36" s="13"/>
      <c r="AS36" s="13"/>
      <c r="AT36" s="13"/>
      <c r="AU36" s="13"/>
      <c r="AV36" s="13"/>
      <c r="AW36" s="13"/>
      <c r="AX36" s="13"/>
      <c r="AY36" s="13"/>
      <c r="AZ36" s="13"/>
      <c r="BA36" s="13"/>
      <c r="BB36" s="13"/>
      <c r="BC36" s="13"/>
      <c r="BD36" s="13"/>
    </row>
    <row r="37" spans="1:56" ht="2.25" customHeight="1" x14ac:dyDescent="0.25">
      <c r="A37" s="1"/>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row>
    <row r="38" spans="1:56" ht="15" customHeight="1" x14ac:dyDescent="0.25">
      <c r="A38" s="1"/>
      <c r="B38" s="13"/>
      <c r="C38" s="13" t="s">
        <v>21</v>
      </c>
      <c r="D38" s="13"/>
      <c r="E38" s="13"/>
      <c r="F38" s="13"/>
      <c r="G38" s="13"/>
      <c r="H38" s="13"/>
      <c r="I38" s="13"/>
      <c r="J38" s="13"/>
      <c r="K38" s="13"/>
      <c r="L38" s="13"/>
      <c r="M38" s="13"/>
      <c r="N38" s="13"/>
      <c r="O38" s="13"/>
      <c r="P38" s="13"/>
      <c r="Q38" s="123" t="s">
        <v>22</v>
      </c>
      <c r="R38" s="123"/>
      <c r="S38" s="123"/>
      <c r="T38" s="123"/>
      <c r="U38" s="123"/>
      <c r="V38" s="123"/>
      <c r="W38" s="123"/>
      <c r="X38" s="123"/>
      <c r="Y38" s="123"/>
      <c r="Z38" s="123"/>
      <c r="AA38" s="123"/>
      <c r="AB38" s="123"/>
      <c r="AC38" s="13"/>
      <c r="AD38" s="13"/>
      <c r="AE38" s="123" t="s">
        <v>23</v>
      </c>
      <c r="AF38" s="123"/>
      <c r="AG38" s="123"/>
      <c r="AH38" s="123"/>
      <c r="AI38" s="123"/>
      <c r="AJ38" s="123"/>
      <c r="AK38" s="123"/>
      <c r="AL38" s="123"/>
      <c r="AM38" s="123"/>
      <c r="AN38" s="123"/>
      <c r="AO38" s="123"/>
      <c r="AP38" s="123"/>
      <c r="AQ38" s="13"/>
      <c r="AR38" s="13"/>
      <c r="AS38" s="13"/>
      <c r="AT38" s="13"/>
      <c r="AU38" s="13"/>
      <c r="AV38" s="13"/>
      <c r="AW38" s="13"/>
      <c r="AX38" s="13"/>
      <c r="AY38" s="13"/>
      <c r="AZ38" s="13"/>
      <c r="BA38" s="13"/>
      <c r="BB38" s="13"/>
      <c r="BC38" s="13"/>
      <c r="BD38" s="13"/>
    </row>
    <row r="39" spans="1:56" ht="15" customHeight="1" x14ac:dyDescent="0.25">
      <c r="A39" s="1"/>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row>
    <row r="40" spans="1:56" ht="15" customHeight="1" x14ac:dyDescent="0.25">
      <c r="A40" s="38">
        <v>3</v>
      </c>
      <c r="B40" s="145" t="s">
        <v>24</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3"/>
      <c r="AR40" s="13"/>
      <c r="AS40" s="13"/>
      <c r="AT40" s="13"/>
      <c r="AU40" s="13"/>
      <c r="AV40" s="13"/>
      <c r="AW40" s="13"/>
      <c r="AX40" s="13"/>
      <c r="AY40" s="13"/>
      <c r="AZ40" s="13"/>
      <c r="BA40" s="13"/>
      <c r="BB40" s="13"/>
      <c r="BC40" s="13"/>
      <c r="BD40" s="13"/>
    </row>
    <row r="41" spans="1:56" ht="15" customHeight="1" x14ac:dyDescent="0.25">
      <c r="A41" s="1"/>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row>
    <row r="42" spans="1:56" ht="30" customHeight="1" x14ac:dyDescent="0.25">
      <c r="A42" s="1"/>
      <c r="B42" s="214" t="s">
        <v>25</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8"/>
      <c r="AL42" s="118"/>
      <c r="AM42" s="118"/>
      <c r="AN42" s="118"/>
      <c r="AO42" s="118"/>
      <c r="AP42" s="118"/>
      <c r="AQ42" s="13"/>
      <c r="AR42" s="13"/>
      <c r="AS42" s="13"/>
      <c r="AT42" s="13"/>
      <c r="AU42" s="13"/>
      <c r="AV42" s="13"/>
      <c r="AW42" s="13"/>
      <c r="AX42" s="13"/>
      <c r="AY42" s="13"/>
      <c r="AZ42" s="13"/>
      <c r="BA42" s="13"/>
      <c r="BB42" s="13"/>
      <c r="BC42" s="13"/>
      <c r="BD42" s="13"/>
    </row>
    <row r="43" spans="1:56" ht="15" hidden="1" customHeight="1" x14ac:dyDescent="0.25">
      <c r="A43" s="1"/>
      <c r="B43" s="19"/>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row>
    <row r="44" spans="1:56" ht="15" customHeight="1" x14ac:dyDescent="0.25">
      <c r="A44" s="1"/>
      <c r="B44" s="13"/>
      <c r="C44" s="262" t="s">
        <v>26</v>
      </c>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13"/>
      <c r="AR44" s="13"/>
      <c r="AS44" s="13"/>
      <c r="AT44" s="13"/>
      <c r="AU44" s="13"/>
      <c r="AV44" s="13"/>
      <c r="AW44" s="13"/>
      <c r="AX44" s="13"/>
      <c r="AY44" s="13"/>
      <c r="AZ44" s="13"/>
      <c r="BA44" s="13"/>
      <c r="BB44" s="13"/>
      <c r="BC44" s="13"/>
      <c r="BD44" s="13"/>
    </row>
    <row r="45" spans="1:56" ht="15" hidden="1" customHeight="1" x14ac:dyDescent="0.25">
      <c r="A45" s="1"/>
      <c r="B45" s="13"/>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13"/>
      <c r="AR45" s="13"/>
      <c r="AS45" s="13"/>
      <c r="AT45" s="13"/>
      <c r="AU45" s="13"/>
      <c r="AV45" s="13"/>
      <c r="AW45" s="13"/>
      <c r="AX45" s="13"/>
      <c r="AY45" s="13"/>
      <c r="AZ45" s="13"/>
      <c r="BA45" s="13"/>
      <c r="BB45" s="13"/>
      <c r="BC45" s="13"/>
      <c r="BD45" s="13"/>
    </row>
    <row r="46" spans="1:56" ht="15" customHeight="1" x14ac:dyDescent="0.25">
      <c r="A46" s="1"/>
      <c r="B46" s="13"/>
      <c r="C46" s="262" t="s">
        <v>27</v>
      </c>
      <c r="D46" s="262"/>
      <c r="E46" s="262"/>
      <c r="F46" s="262"/>
      <c r="G46" s="262"/>
      <c r="H46" s="262"/>
      <c r="I46" s="262"/>
      <c r="J46" s="262"/>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13"/>
      <c r="AR46" s="13"/>
      <c r="AS46" s="13"/>
      <c r="AT46" s="13"/>
      <c r="AU46" s="13"/>
      <c r="AV46" s="13"/>
      <c r="AW46" s="13"/>
      <c r="AX46" s="13"/>
      <c r="AY46" s="13"/>
      <c r="AZ46" s="13"/>
      <c r="BA46" s="13"/>
      <c r="BB46" s="13"/>
      <c r="BC46" s="13"/>
      <c r="BD46" s="13"/>
    </row>
    <row r="47" spans="1:56" ht="15" hidden="1" customHeight="1" x14ac:dyDescent="0.25">
      <c r="A47" s="1"/>
      <c r="B47" s="13"/>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13"/>
      <c r="AR47" s="13"/>
      <c r="AS47" s="13"/>
      <c r="AT47" s="13"/>
      <c r="AU47" s="13"/>
      <c r="AV47" s="13"/>
      <c r="AW47" s="13"/>
      <c r="AX47" s="13"/>
      <c r="AY47" s="13"/>
      <c r="AZ47" s="13"/>
      <c r="BA47" s="13"/>
      <c r="BB47" s="13"/>
      <c r="BC47" s="13"/>
      <c r="BD47" s="13"/>
    </row>
    <row r="48" spans="1:56" ht="15" customHeight="1" x14ac:dyDescent="0.25">
      <c r="A48" s="1"/>
      <c r="B48" s="13"/>
      <c r="C48" s="262" t="s">
        <v>28</v>
      </c>
      <c r="D48" s="262"/>
      <c r="E48" s="262"/>
      <c r="F48" s="262"/>
      <c r="G48" s="262"/>
      <c r="H48" s="262"/>
      <c r="I48" s="262"/>
      <c r="J48" s="262"/>
      <c r="K48" s="262"/>
      <c r="L48" s="262"/>
      <c r="M48" s="262"/>
      <c r="N48" s="262"/>
      <c r="O48" s="262"/>
      <c r="P48" s="262"/>
      <c r="Q48" s="262"/>
      <c r="R48" s="262"/>
      <c r="S48" s="262"/>
      <c r="T48" s="262"/>
      <c r="U48" s="86"/>
      <c r="V48" s="86"/>
      <c r="W48" s="86"/>
      <c r="X48" s="86"/>
      <c r="Y48" s="86"/>
      <c r="Z48" s="86"/>
      <c r="AA48" s="86"/>
      <c r="AB48" s="86"/>
      <c r="AC48" s="86"/>
      <c r="AD48" s="86"/>
      <c r="AE48" s="86"/>
      <c r="AF48" s="86"/>
      <c r="AG48" s="86"/>
      <c r="AH48" s="86"/>
      <c r="AI48" s="86"/>
      <c r="AJ48" s="86"/>
      <c r="AK48" s="86"/>
      <c r="AL48" s="86"/>
      <c r="AM48" s="86"/>
      <c r="AN48" s="86"/>
      <c r="AO48" s="86"/>
      <c r="AP48" s="86"/>
      <c r="AQ48" s="13"/>
      <c r="AR48" s="13"/>
      <c r="AS48" s="13"/>
      <c r="AT48" s="13"/>
      <c r="AU48" s="13"/>
      <c r="AV48" s="13"/>
      <c r="AW48" s="13"/>
      <c r="AX48" s="13"/>
      <c r="AY48" s="13"/>
      <c r="AZ48" s="13"/>
      <c r="BA48" s="13"/>
      <c r="BB48" s="13"/>
      <c r="BC48" s="13"/>
      <c r="BD48" s="13"/>
    </row>
    <row r="49" spans="1:56" ht="15" hidden="1" customHeight="1" x14ac:dyDescent="0.25">
      <c r="A49" s="1"/>
      <c r="B49" s="13"/>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13"/>
      <c r="AR49" s="13"/>
      <c r="AS49" s="13"/>
      <c r="AT49" s="13"/>
      <c r="AU49" s="13"/>
      <c r="AV49" s="13"/>
      <c r="AW49" s="13"/>
      <c r="AX49" s="13"/>
      <c r="AY49" s="13"/>
      <c r="AZ49" s="13"/>
      <c r="BA49" s="13"/>
      <c r="BB49" s="13"/>
      <c r="BC49" s="13"/>
      <c r="BD49" s="13"/>
    </row>
    <row r="50" spans="1:56" ht="15" customHeight="1" x14ac:dyDescent="0.25">
      <c r="A50" s="1"/>
      <c r="B50" s="13"/>
      <c r="C50" s="262" t="s">
        <v>29</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13"/>
      <c r="AR50" s="13"/>
      <c r="AS50" s="13"/>
      <c r="AT50" s="13"/>
      <c r="AU50" s="13"/>
      <c r="AV50" s="13"/>
      <c r="AW50" s="13"/>
      <c r="AX50" s="13"/>
      <c r="AY50" s="13"/>
      <c r="AZ50" s="13"/>
      <c r="BA50" s="13"/>
      <c r="BB50" s="13"/>
      <c r="BC50" s="13"/>
      <c r="BD50" s="13"/>
    </row>
    <row r="51" spans="1:56" ht="15" customHeight="1" x14ac:dyDescent="0.25">
      <c r="A51" s="1"/>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row>
    <row r="52" spans="1:56" ht="30" customHeight="1" x14ac:dyDescent="0.25">
      <c r="A52" s="38">
        <v>4</v>
      </c>
      <c r="B52" s="299" t="s">
        <v>30</v>
      </c>
      <c r="C52" s="168"/>
      <c r="D52" s="168"/>
      <c r="E52" s="168"/>
      <c r="F52" s="168"/>
      <c r="G52" s="168"/>
      <c r="H52" s="168"/>
      <c r="I52" s="168"/>
      <c r="J52" s="168"/>
      <c r="K52" s="168"/>
      <c r="L52" s="168"/>
      <c r="M52" s="168"/>
      <c r="N52" s="168"/>
      <c r="O52" s="168"/>
      <c r="P52" s="168"/>
      <c r="Q52" s="168"/>
      <c r="R52" s="168"/>
      <c r="S52" s="168"/>
      <c r="T52" s="168"/>
      <c r="U52" s="168"/>
      <c r="V52" s="168"/>
      <c r="W52" s="168"/>
      <c r="X52" s="168"/>
      <c r="Y52" s="168"/>
      <c r="Z52" s="168"/>
      <c r="AA52" s="168"/>
      <c r="AB52" s="168"/>
      <c r="AC52" s="168"/>
      <c r="AD52" s="168"/>
      <c r="AE52" s="168"/>
      <c r="AF52" s="168"/>
      <c r="AG52" s="168"/>
      <c r="AH52" s="168"/>
      <c r="AI52" s="168"/>
      <c r="AJ52" s="168"/>
      <c r="AK52" s="168"/>
      <c r="AL52" s="168"/>
      <c r="AM52" s="168"/>
      <c r="AN52" s="168"/>
      <c r="AO52" s="168"/>
      <c r="AP52" s="168"/>
      <c r="AQ52" s="13"/>
      <c r="AR52" s="13"/>
      <c r="AS52" s="13"/>
      <c r="AT52" s="13"/>
      <c r="AU52" s="13"/>
      <c r="AV52" s="13"/>
      <c r="AW52" s="13"/>
      <c r="AX52" s="13"/>
      <c r="AY52" s="13"/>
      <c r="AZ52" s="13"/>
      <c r="BA52" s="13"/>
      <c r="BB52" s="13"/>
      <c r="BC52" s="13"/>
      <c r="BD52" s="13"/>
    </row>
    <row r="53" spans="1:56" ht="15" customHeight="1" x14ac:dyDescent="0.25">
      <c r="A53" s="1"/>
      <c r="B53" s="13"/>
      <c r="C53" s="132" t="s">
        <v>31</v>
      </c>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
      <c r="AR53" s="13"/>
      <c r="AS53" s="13"/>
      <c r="AT53" s="13"/>
      <c r="AU53" s="13"/>
      <c r="AV53" s="13"/>
      <c r="AW53" s="13"/>
      <c r="AX53" s="13"/>
      <c r="AY53" s="13"/>
      <c r="AZ53" s="13"/>
      <c r="BA53" s="13"/>
      <c r="BB53" s="13"/>
      <c r="BC53" s="13"/>
      <c r="BD53" s="13"/>
    </row>
    <row r="54" spans="1:56" ht="2.25" customHeight="1" x14ac:dyDescent="0.25">
      <c r="A54" s="1"/>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row>
    <row r="55" spans="1:56" ht="15" customHeight="1" x14ac:dyDescent="0.25">
      <c r="A55" s="1"/>
      <c r="B55" s="13"/>
      <c r="C55" s="123" t="s">
        <v>32</v>
      </c>
      <c r="D55" s="123"/>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123"/>
      <c r="AC55" s="123"/>
      <c r="AD55" s="123"/>
      <c r="AE55" s="123"/>
      <c r="AF55" s="123"/>
      <c r="AG55" s="123"/>
      <c r="AH55" s="123"/>
      <c r="AI55" s="123"/>
      <c r="AJ55" s="123"/>
      <c r="AK55" s="123"/>
      <c r="AL55" s="123"/>
      <c r="AM55" s="123"/>
      <c r="AN55" s="123"/>
      <c r="AO55" s="123"/>
      <c r="AP55" s="123"/>
      <c r="AQ55" s="13"/>
      <c r="AR55" s="13"/>
      <c r="AS55" s="13"/>
      <c r="AT55" s="13"/>
      <c r="AU55" s="13"/>
      <c r="AV55" s="13"/>
      <c r="AW55" s="13"/>
      <c r="AX55" s="13"/>
      <c r="AY55" s="13"/>
      <c r="AZ55" s="13"/>
      <c r="BA55" s="13"/>
      <c r="BB55" s="13"/>
      <c r="BC55" s="13"/>
      <c r="BD55" s="13"/>
    </row>
    <row r="56" spans="1:56" ht="15" customHeight="1" x14ac:dyDescent="0.25">
      <c r="A56" s="1"/>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row>
    <row r="57" spans="1:56" ht="15" customHeight="1" x14ac:dyDescent="0.25">
      <c r="A57" s="38">
        <v>5</v>
      </c>
      <c r="B57" s="145" t="s">
        <v>33</v>
      </c>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3"/>
      <c r="AR57" s="13"/>
      <c r="AS57" s="13"/>
      <c r="AT57" s="13"/>
      <c r="AU57" s="13"/>
      <c r="AV57" s="13"/>
      <c r="AW57" s="13"/>
      <c r="AX57" s="13"/>
      <c r="AY57" s="13"/>
      <c r="AZ57" s="13"/>
      <c r="BA57" s="13"/>
      <c r="BB57" s="13"/>
      <c r="BC57" s="13"/>
      <c r="BD57" s="13"/>
    </row>
    <row r="58" spans="1:56" ht="15" customHeight="1" x14ac:dyDescent="0.25">
      <c r="A58" s="1"/>
      <c r="B58" s="13"/>
      <c r="C58" s="132" t="s">
        <v>31</v>
      </c>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32"/>
      <c r="AD58" s="132"/>
      <c r="AE58" s="132"/>
      <c r="AF58" s="132"/>
      <c r="AG58" s="132"/>
      <c r="AH58" s="132"/>
      <c r="AI58" s="132"/>
      <c r="AJ58" s="132"/>
      <c r="AK58" s="132"/>
      <c r="AL58" s="132"/>
      <c r="AM58" s="132"/>
      <c r="AN58" s="132"/>
      <c r="AO58" s="132"/>
      <c r="AP58" s="132"/>
      <c r="AQ58" s="13"/>
      <c r="AR58" s="13"/>
      <c r="AS58" s="13"/>
      <c r="AT58" s="13"/>
      <c r="AU58" s="13"/>
      <c r="AV58" s="13"/>
      <c r="AW58" s="13"/>
      <c r="AX58" s="13"/>
      <c r="AY58" s="13"/>
      <c r="AZ58" s="13"/>
      <c r="BA58" s="13"/>
      <c r="BB58" s="13"/>
      <c r="BC58" s="13"/>
      <c r="BD58" s="13"/>
    </row>
    <row r="59" spans="1:56" ht="15" hidden="1" customHeight="1" x14ac:dyDescent="0.25">
      <c r="A59" s="1"/>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row>
    <row r="60" spans="1:56" ht="15" customHeight="1" x14ac:dyDescent="0.25">
      <c r="A60" s="1"/>
      <c r="B60" s="13"/>
      <c r="C60" s="123" t="s">
        <v>32</v>
      </c>
      <c r="D60" s="123"/>
      <c r="E60" s="123"/>
      <c r="F60" s="123"/>
      <c r="G60" s="123"/>
      <c r="H60" s="123"/>
      <c r="I60" s="123"/>
      <c r="J60" s="123"/>
      <c r="K60" s="123"/>
      <c r="L60" s="123"/>
      <c r="M60" s="123"/>
      <c r="N60" s="123"/>
      <c r="O60" s="123"/>
      <c r="P60" s="123"/>
      <c r="Q60" s="123"/>
      <c r="R60" s="123"/>
      <c r="S60" s="123"/>
      <c r="T60" s="123"/>
      <c r="U60" s="123"/>
      <c r="V60" s="123"/>
      <c r="W60" s="123"/>
      <c r="X60" s="123"/>
      <c r="Y60" s="123"/>
      <c r="Z60" s="123"/>
      <c r="AA60" s="123"/>
      <c r="AB60" s="123"/>
      <c r="AC60" s="123"/>
      <c r="AD60" s="123"/>
      <c r="AE60" s="123"/>
      <c r="AF60" s="123"/>
      <c r="AG60" s="123"/>
      <c r="AH60" s="123"/>
      <c r="AI60" s="123"/>
      <c r="AJ60" s="123"/>
      <c r="AK60" s="123"/>
      <c r="AL60" s="123"/>
      <c r="AM60" s="123"/>
      <c r="AN60" s="123"/>
      <c r="AO60" s="123"/>
      <c r="AP60" s="123"/>
      <c r="AQ60" s="13"/>
      <c r="AR60" s="13"/>
      <c r="AS60" s="13"/>
      <c r="AT60" s="13"/>
      <c r="AU60" s="13"/>
      <c r="AV60" s="13"/>
      <c r="AW60" s="13"/>
      <c r="AX60" s="13"/>
      <c r="AY60" s="13"/>
      <c r="AZ60" s="13"/>
      <c r="BA60" s="13"/>
      <c r="BB60" s="13"/>
      <c r="BC60" s="13"/>
      <c r="BD60" s="13"/>
    </row>
    <row r="61" spans="1:56" ht="15" customHeight="1" x14ac:dyDescent="0.25">
      <c r="A61" s="1"/>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row>
    <row r="62" spans="1:56" ht="15" customHeight="1" x14ac:dyDescent="0.25">
      <c r="A62" s="38">
        <v>6</v>
      </c>
      <c r="B62" s="145" t="s">
        <v>34</v>
      </c>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c r="AG62" s="123"/>
      <c r="AH62" s="123"/>
      <c r="AI62" s="123"/>
      <c r="AJ62" s="123"/>
      <c r="AK62" s="123"/>
      <c r="AL62" s="123"/>
      <c r="AM62" s="123"/>
      <c r="AN62" s="123"/>
      <c r="AO62" s="123"/>
      <c r="AP62" s="123"/>
      <c r="AQ62" s="13"/>
      <c r="AR62" s="13"/>
      <c r="AS62" s="13"/>
      <c r="AT62" s="13"/>
      <c r="AU62" s="13"/>
      <c r="AV62" s="13"/>
      <c r="AW62" s="13"/>
      <c r="AX62" s="13"/>
      <c r="AY62" s="13"/>
      <c r="AZ62" s="13"/>
      <c r="BA62" s="13"/>
      <c r="BB62" s="13"/>
      <c r="BC62" s="13"/>
      <c r="BD62" s="13"/>
    </row>
    <row r="63" spans="1:56" ht="2.25" customHeight="1" x14ac:dyDescent="0.25">
      <c r="A63" s="1"/>
      <c r="B63" s="19"/>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row>
    <row r="64" spans="1:56" ht="15" customHeight="1" x14ac:dyDescent="0.25">
      <c r="A64" s="1"/>
      <c r="B64" s="13"/>
      <c r="C64" s="300" t="s">
        <v>167</v>
      </c>
      <c r="D64" s="300"/>
      <c r="E64" s="300"/>
      <c r="F64" s="300"/>
      <c r="G64" s="300"/>
      <c r="H64" s="300"/>
      <c r="I64" s="300"/>
      <c r="J64" s="300"/>
      <c r="K64" s="300"/>
      <c r="L64" s="300"/>
      <c r="M64" s="300"/>
      <c r="N64" s="300"/>
      <c r="O64" s="300"/>
      <c r="P64" s="300"/>
      <c r="Q64" s="300"/>
      <c r="R64" s="300"/>
      <c r="S64" s="300"/>
      <c r="T64" s="300"/>
      <c r="U64" s="300"/>
      <c r="V64" s="300"/>
      <c r="W64" s="301"/>
      <c r="X64" s="290"/>
      <c r="Y64" s="291"/>
      <c r="Z64" s="291"/>
      <c r="AA64" s="292"/>
      <c r="AB64" s="13"/>
      <c r="AC64" s="290"/>
      <c r="AD64" s="291"/>
      <c r="AE64" s="291"/>
      <c r="AF64" s="292"/>
      <c r="AG64" s="13"/>
      <c r="AH64" s="290"/>
      <c r="AI64" s="291"/>
      <c r="AJ64" s="291"/>
      <c r="AK64" s="292"/>
      <c r="AL64" s="13"/>
      <c r="AM64" s="290"/>
      <c r="AN64" s="291"/>
      <c r="AO64" s="291"/>
      <c r="AP64" s="292"/>
      <c r="AQ64" s="13"/>
      <c r="AR64" s="13"/>
      <c r="AS64" s="13"/>
      <c r="AT64" s="13"/>
      <c r="AU64" s="13"/>
      <c r="AV64" s="13"/>
      <c r="AW64" s="13"/>
      <c r="AX64" s="13"/>
      <c r="AY64" s="13"/>
      <c r="AZ64" s="13"/>
      <c r="BA64" s="13"/>
      <c r="BB64" s="13"/>
      <c r="BC64" s="13"/>
      <c r="BD64" s="13"/>
    </row>
    <row r="65" spans="1:56" ht="15" hidden="1" customHeight="1" x14ac:dyDescent="0.25">
      <c r="A65" s="1"/>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row>
    <row r="66" spans="1:56" ht="15" customHeight="1" x14ac:dyDescent="0.25">
      <c r="A66" s="1"/>
      <c r="B66" s="13"/>
      <c r="C66" s="123" t="s">
        <v>32</v>
      </c>
      <c r="D66" s="123"/>
      <c r="E66" s="123"/>
      <c r="F66" s="123"/>
      <c r="G66" s="123"/>
      <c r="H66" s="123"/>
      <c r="I66" s="123"/>
      <c r="J66" s="123"/>
      <c r="K66" s="123"/>
      <c r="L66" s="123"/>
      <c r="M66" s="123"/>
      <c r="N66" s="123"/>
      <c r="O66" s="123"/>
      <c r="P66" s="123"/>
      <c r="Q66" s="123"/>
      <c r="R66" s="123"/>
      <c r="S66" s="123"/>
      <c r="T66" s="123"/>
      <c r="U66" s="123"/>
      <c r="V66" s="123"/>
      <c r="W66" s="123"/>
      <c r="X66" s="123"/>
      <c r="Y66" s="123"/>
      <c r="Z66" s="123"/>
      <c r="AA66" s="123"/>
      <c r="AB66" s="123"/>
      <c r="AC66" s="123"/>
      <c r="AD66" s="123"/>
      <c r="AE66" s="123"/>
      <c r="AF66" s="123"/>
      <c r="AG66" s="123"/>
      <c r="AH66" s="123"/>
      <c r="AI66" s="123"/>
      <c r="AJ66" s="123"/>
      <c r="AK66" s="123"/>
      <c r="AL66" s="123"/>
      <c r="AM66" s="123"/>
      <c r="AN66" s="123"/>
      <c r="AO66" s="123"/>
      <c r="AP66" s="123"/>
      <c r="AQ66" s="13"/>
      <c r="AR66" s="13"/>
      <c r="AS66" s="13"/>
      <c r="AT66" s="13"/>
      <c r="AU66" s="13"/>
      <c r="AV66" s="13"/>
      <c r="AW66" s="13"/>
      <c r="AX66" s="13"/>
      <c r="AY66" s="13"/>
      <c r="AZ66" s="13"/>
      <c r="BA66" s="13"/>
      <c r="BB66" s="13"/>
      <c r="BC66" s="13"/>
      <c r="BD66" s="13"/>
    </row>
    <row r="67" spans="1:56" ht="15" customHeight="1" x14ac:dyDescent="0.25">
      <c r="A67" s="1"/>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row>
    <row r="68" spans="1:56" ht="15" customHeight="1" x14ac:dyDescent="0.25">
      <c r="A68" s="38">
        <v>7</v>
      </c>
      <c r="B68" s="145" t="s">
        <v>35</v>
      </c>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123"/>
      <c r="AD68" s="123"/>
      <c r="AE68" s="123"/>
      <c r="AF68" s="123"/>
      <c r="AG68" s="123"/>
      <c r="AH68" s="123"/>
      <c r="AI68" s="123"/>
      <c r="AJ68" s="123"/>
      <c r="AK68" s="123"/>
      <c r="AL68" s="123"/>
      <c r="AM68" s="123"/>
      <c r="AN68" s="123"/>
      <c r="AO68" s="123"/>
      <c r="AP68" s="123"/>
      <c r="AQ68" s="13"/>
      <c r="AR68" s="13"/>
      <c r="AS68" s="13"/>
      <c r="AT68" s="13"/>
      <c r="AU68" s="13"/>
      <c r="AV68" s="13"/>
      <c r="AW68" s="13"/>
      <c r="AX68" s="13"/>
      <c r="AY68" s="13"/>
      <c r="AZ68" s="13"/>
      <c r="BA68" s="13"/>
      <c r="BB68" s="13"/>
      <c r="BC68" s="13"/>
      <c r="BD68" s="13"/>
    </row>
    <row r="69" spans="1:56" ht="15" customHeight="1" x14ac:dyDescent="0.25">
      <c r="A69" s="1"/>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row>
    <row r="70" spans="1:56" ht="15" customHeight="1" x14ac:dyDescent="0.25">
      <c r="A70" s="1"/>
      <c r="B70" s="269" t="s">
        <v>36</v>
      </c>
      <c r="C70" s="123"/>
      <c r="D70" s="123"/>
      <c r="E70" s="123"/>
      <c r="F70" s="123"/>
      <c r="G70" s="123"/>
      <c r="H70" s="123"/>
      <c r="I70" s="123"/>
      <c r="J70" s="123"/>
      <c r="K70" s="123"/>
      <c r="L70" s="123"/>
      <c r="M70" s="123"/>
      <c r="N70" s="123"/>
      <c r="O70" s="123"/>
      <c r="P70" s="13"/>
      <c r="Q70" s="245"/>
      <c r="R70" s="293"/>
      <c r="S70" s="293"/>
      <c r="T70" s="293"/>
      <c r="U70" s="293"/>
      <c r="V70" s="293"/>
      <c r="W70" s="293"/>
      <c r="X70" s="293"/>
      <c r="Y70" s="293"/>
      <c r="Z70" s="293"/>
      <c r="AA70" s="293"/>
      <c r="AB70" s="293"/>
      <c r="AC70" s="293"/>
      <c r="AD70" s="293"/>
      <c r="AE70" s="293"/>
      <c r="AF70" s="293"/>
      <c r="AG70" s="293"/>
      <c r="AH70" s="293"/>
      <c r="AI70" s="293"/>
      <c r="AJ70" s="293"/>
      <c r="AK70" s="293"/>
      <c r="AL70" s="293"/>
      <c r="AM70" s="293"/>
      <c r="AN70" s="293"/>
      <c r="AO70" s="293"/>
      <c r="AP70" s="294"/>
      <c r="AQ70" s="13"/>
      <c r="AR70" s="13"/>
      <c r="AS70" s="13"/>
      <c r="AT70" s="13"/>
      <c r="AU70" s="13"/>
      <c r="AV70" s="13"/>
      <c r="AW70" s="13"/>
      <c r="AX70" s="13"/>
      <c r="AY70" s="13"/>
      <c r="AZ70" s="13"/>
      <c r="BA70" s="13"/>
      <c r="BB70" s="13"/>
      <c r="BC70" s="13"/>
      <c r="BD70" s="13"/>
    </row>
    <row r="71" spans="1:56" ht="2.25" customHeight="1" x14ac:dyDescent="0.25">
      <c r="A71" s="1"/>
      <c r="B71" s="13"/>
      <c r="C71" s="13"/>
      <c r="D71" s="13"/>
      <c r="E71" s="13"/>
      <c r="F71" s="13"/>
      <c r="G71" s="13"/>
      <c r="H71" s="13"/>
      <c r="I71" s="13"/>
      <c r="J71" s="13"/>
      <c r="K71" s="13"/>
      <c r="L71" s="13"/>
      <c r="M71" s="13"/>
      <c r="N71" s="12"/>
      <c r="O71" s="13"/>
      <c r="P71" s="13"/>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13"/>
      <c r="AR71" s="13"/>
      <c r="AS71" s="13"/>
      <c r="AT71" s="13"/>
      <c r="AU71" s="13"/>
      <c r="AV71" s="13"/>
      <c r="AW71" s="13"/>
      <c r="AX71" s="13"/>
      <c r="AY71" s="13"/>
      <c r="AZ71" s="13"/>
      <c r="BA71" s="13"/>
      <c r="BB71" s="13"/>
      <c r="BC71" s="13"/>
      <c r="BD71" s="13"/>
    </row>
    <row r="72" spans="1:56" ht="15" customHeight="1" x14ac:dyDescent="0.25">
      <c r="A72" s="1"/>
      <c r="B72" s="269" t="s">
        <v>37</v>
      </c>
      <c r="C72" s="123"/>
      <c r="D72" s="123"/>
      <c r="E72" s="123"/>
      <c r="F72" s="123"/>
      <c r="G72" s="123"/>
      <c r="H72" s="123"/>
      <c r="I72" s="123"/>
      <c r="J72" s="123"/>
      <c r="K72" s="123"/>
      <c r="L72" s="123"/>
      <c r="M72" s="123"/>
      <c r="N72" s="123"/>
      <c r="O72" s="123"/>
      <c r="P72" s="13"/>
      <c r="Q72" s="245"/>
      <c r="R72" s="246"/>
      <c r="S72" s="246"/>
      <c r="T72" s="246"/>
      <c r="U72" s="246"/>
      <c r="V72" s="246"/>
      <c r="W72" s="246"/>
      <c r="X72" s="246"/>
      <c r="Y72" s="246"/>
      <c r="Z72" s="246"/>
      <c r="AA72" s="246"/>
      <c r="AB72" s="246"/>
      <c r="AC72" s="246"/>
      <c r="AD72" s="246"/>
      <c r="AE72" s="246"/>
      <c r="AF72" s="246"/>
      <c r="AG72" s="246"/>
      <c r="AH72" s="246"/>
      <c r="AI72" s="246"/>
      <c r="AJ72" s="246"/>
      <c r="AK72" s="247"/>
      <c r="AL72" s="39"/>
      <c r="AM72" s="270"/>
      <c r="AN72" s="271"/>
      <c r="AO72" s="271"/>
      <c r="AP72" s="272"/>
      <c r="AQ72" s="13"/>
      <c r="AR72" s="13"/>
      <c r="AS72" s="13"/>
      <c r="AT72" s="13"/>
      <c r="AU72" s="13"/>
      <c r="AV72" s="13"/>
      <c r="AW72" s="13"/>
      <c r="AX72" s="13"/>
      <c r="AY72" s="13"/>
      <c r="AZ72" s="13"/>
      <c r="BA72" s="13"/>
      <c r="BB72" s="13"/>
      <c r="BC72" s="13"/>
      <c r="BD72" s="13"/>
    </row>
    <row r="73" spans="1:56" ht="2.25" customHeight="1" x14ac:dyDescent="0.25">
      <c r="A73" s="1"/>
      <c r="B73" s="13"/>
      <c r="C73" s="13"/>
      <c r="D73" s="13"/>
      <c r="E73" s="13"/>
      <c r="F73" s="13"/>
      <c r="G73" s="13"/>
      <c r="H73" s="13"/>
      <c r="I73" s="13"/>
      <c r="J73" s="13"/>
      <c r="K73" s="13"/>
      <c r="L73" s="13"/>
      <c r="M73" s="13"/>
      <c r="N73" s="12"/>
      <c r="O73" s="13"/>
      <c r="P73" s="13"/>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13"/>
      <c r="AR73" s="13"/>
      <c r="AS73" s="13"/>
      <c r="AT73" s="13"/>
      <c r="AU73" s="13"/>
      <c r="AV73" s="13"/>
      <c r="AW73" s="13"/>
      <c r="AX73" s="13"/>
      <c r="AY73" s="13"/>
      <c r="AZ73" s="13"/>
      <c r="BA73" s="13"/>
      <c r="BB73" s="13"/>
      <c r="BC73" s="13"/>
      <c r="BD73" s="13"/>
    </row>
    <row r="74" spans="1:56" ht="15" customHeight="1" x14ac:dyDescent="0.25">
      <c r="A74" s="1"/>
      <c r="B74" s="269" t="s">
        <v>38</v>
      </c>
      <c r="C74" s="123"/>
      <c r="D74" s="123"/>
      <c r="E74" s="123"/>
      <c r="F74" s="123"/>
      <c r="G74" s="123"/>
      <c r="H74" s="123"/>
      <c r="I74" s="123"/>
      <c r="J74" s="123"/>
      <c r="K74" s="123"/>
      <c r="L74" s="123"/>
      <c r="M74" s="123"/>
      <c r="N74" s="123"/>
      <c r="O74" s="123"/>
      <c r="P74" s="13"/>
      <c r="Q74" s="270"/>
      <c r="R74" s="271"/>
      <c r="S74" s="271"/>
      <c r="T74" s="272"/>
      <c r="U74" s="40"/>
      <c r="V74" s="280"/>
      <c r="W74" s="281"/>
      <c r="X74" s="281"/>
      <c r="Y74" s="281"/>
      <c r="Z74" s="281"/>
      <c r="AA74" s="281"/>
      <c r="AB74" s="281"/>
      <c r="AC74" s="281"/>
      <c r="AD74" s="281"/>
      <c r="AE74" s="281"/>
      <c r="AF74" s="281"/>
      <c r="AG74" s="281"/>
      <c r="AH74" s="281"/>
      <c r="AI74" s="281"/>
      <c r="AJ74" s="281"/>
      <c r="AK74" s="281"/>
      <c r="AL74" s="281"/>
      <c r="AM74" s="281"/>
      <c r="AN74" s="281"/>
      <c r="AO74" s="281"/>
      <c r="AP74" s="282"/>
      <c r="AQ74" s="13"/>
      <c r="AR74" s="13"/>
      <c r="AS74" s="13"/>
      <c r="AT74" s="13"/>
      <c r="AU74" s="13"/>
      <c r="AV74" s="13"/>
      <c r="AW74" s="13"/>
      <c r="AX74" s="13"/>
      <c r="AY74" s="13"/>
      <c r="AZ74" s="13"/>
      <c r="BA74" s="13"/>
      <c r="BB74" s="13"/>
      <c r="BC74" s="13"/>
      <c r="BD74" s="13"/>
    </row>
    <row r="75" spans="1:56" ht="2.25" customHeight="1" x14ac:dyDescent="0.25">
      <c r="A75" s="1"/>
      <c r="B75" s="41"/>
      <c r="C75" s="13"/>
      <c r="D75" s="13"/>
      <c r="E75" s="13"/>
      <c r="F75" s="13"/>
      <c r="G75" s="13"/>
      <c r="H75" s="13"/>
      <c r="I75" s="13"/>
      <c r="J75" s="13"/>
      <c r="K75" s="13"/>
      <c r="L75" s="13"/>
      <c r="M75" s="13"/>
      <c r="N75" s="13"/>
      <c r="O75" s="13"/>
      <c r="P75" s="13"/>
      <c r="Q75" s="42"/>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13"/>
      <c r="AR75" s="13"/>
      <c r="AS75" s="13"/>
      <c r="AT75" s="13"/>
      <c r="AU75" s="13"/>
      <c r="AV75" s="13"/>
      <c r="AW75" s="13"/>
      <c r="AX75" s="13"/>
      <c r="AY75" s="13"/>
      <c r="AZ75" s="13"/>
      <c r="BA75" s="13"/>
      <c r="BB75" s="13"/>
      <c r="BC75" s="13"/>
      <c r="BD75" s="13"/>
    </row>
    <row r="76" spans="1:56" ht="15" customHeight="1" x14ac:dyDescent="0.25">
      <c r="A76" s="1"/>
      <c r="B76" s="269" t="s">
        <v>39</v>
      </c>
      <c r="C76" s="123"/>
      <c r="D76" s="123"/>
      <c r="E76" s="123"/>
      <c r="F76" s="123"/>
      <c r="G76" s="123"/>
      <c r="H76" s="123"/>
      <c r="I76" s="123"/>
      <c r="J76" s="123"/>
      <c r="K76" s="123"/>
      <c r="L76" s="123"/>
      <c r="M76" s="123"/>
      <c r="N76" s="123"/>
      <c r="O76" s="123"/>
      <c r="P76" s="13"/>
      <c r="Q76" s="72"/>
      <c r="R76" s="73"/>
      <c r="S76" s="73"/>
      <c r="T76" s="73"/>
      <c r="U76" s="43"/>
      <c r="V76" s="73"/>
      <c r="W76" s="73"/>
      <c r="X76" s="73"/>
      <c r="Y76" s="43"/>
      <c r="Z76" s="73"/>
      <c r="AA76" s="73"/>
      <c r="AB76" s="73"/>
      <c r="AC76" s="43"/>
      <c r="AD76" s="43"/>
      <c r="AE76" s="43"/>
      <c r="AF76" s="43"/>
      <c r="AG76" s="43"/>
      <c r="AH76" s="43"/>
      <c r="AI76" s="43"/>
      <c r="AJ76" s="43"/>
      <c r="AK76" s="43"/>
      <c r="AL76" s="43"/>
      <c r="AM76" s="43"/>
      <c r="AN76" s="43"/>
      <c r="AO76" s="43"/>
      <c r="AP76" s="43"/>
      <c r="AQ76" s="13"/>
      <c r="AR76" s="13"/>
      <c r="AS76" s="13"/>
      <c r="AT76" s="13"/>
      <c r="AU76" s="13"/>
      <c r="AV76" s="13"/>
      <c r="AW76" s="13"/>
      <c r="AX76" s="13"/>
      <c r="AY76" s="13"/>
      <c r="AZ76" s="13"/>
      <c r="BA76" s="13"/>
      <c r="BB76" s="13"/>
      <c r="BC76" s="13"/>
      <c r="BD76" s="13"/>
    </row>
    <row r="77" spans="1:56" ht="15" customHeight="1" x14ac:dyDescent="0.25">
      <c r="A77" s="1"/>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row>
    <row r="78" spans="1:56" ht="15" customHeight="1" x14ac:dyDescent="0.25">
      <c r="A78" s="38">
        <v>8</v>
      </c>
      <c r="B78" s="145" t="s">
        <v>40</v>
      </c>
      <c r="C78" s="123"/>
      <c r="D78" s="123"/>
      <c r="E78" s="123"/>
      <c r="F78" s="123"/>
      <c r="G78" s="123"/>
      <c r="H78" s="123"/>
      <c r="I78" s="123"/>
      <c r="J78" s="123"/>
      <c r="K78" s="123"/>
      <c r="L78" s="123"/>
      <c r="M78" s="123"/>
      <c r="N78" s="123"/>
      <c r="O78" s="123"/>
      <c r="P78" s="123"/>
      <c r="Q78" s="123"/>
      <c r="R78" s="123"/>
      <c r="S78" s="123"/>
      <c r="T78" s="123"/>
      <c r="U78" s="123"/>
      <c r="V78" s="123"/>
      <c r="W78" s="123"/>
      <c r="X78" s="123"/>
      <c r="Y78" s="123"/>
      <c r="Z78" s="123"/>
      <c r="AA78" s="123"/>
      <c r="AB78" s="123"/>
      <c r="AC78" s="123"/>
      <c r="AD78" s="123"/>
      <c r="AE78" s="123"/>
      <c r="AF78" s="123"/>
      <c r="AG78" s="123"/>
      <c r="AH78" s="123"/>
      <c r="AI78" s="123"/>
      <c r="AJ78" s="123"/>
      <c r="AK78" s="123"/>
      <c r="AL78" s="123"/>
      <c r="AM78" s="123"/>
      <c r="AN78" s="123"/>
      <c r="AO78" s="123"/>
      <c r="AP78" s="123"/>
      <c r="AQ78" s="13"/>
      <c r="AR78" s="13"/>
      <c r="AS78" s="13"/>
      <c r="AT78" s="13"/>
      <c r="AU78" s="13"/>
      <c r="AV78" s="13"/>
      <c r="AW78" s="13"/>
      <c r="AX78" s="13"/>
      <c r="AY78" s="13"/>
      <c r="AZ78" s="13"/>
      <c r="BA78" s="13"/>
      <c r="BB78" s="13"/>
      <c r="BC78" s="13"/>
      <c r="BD78" s="13"/>
    </row>
    <row r="79" spans="1:56" ht="15" customHeight="1" x14ac:dyDescent="0.25">
      <c r="A79" s="1"/>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row>
    <row r="80" spans="1:56" ht="15" customHeight="1" x14ac:dyDescent="0.25">
      <c r="A80" s="1"/>
      <c r="B80" s="269" t="s">
        <v>36</v>
      </c>
      <c r="C80" s="123"/>
      <c r="D80" s="123"/>
      <c r="E80" s="123"/>
      <c r="F80" s="123"/>
      <c r="G80" s="123"/>
      <c r="H80" s="123"/>
      <c r="I80" s="123"/>
      <c r="J80" s="123"/>
      <c r="K80" s="123"/>
      <c r="L80" s="123"/>
      <c r="M80" s="123"/>
      <c r="N80" s="123"/>
      <c r="O80" s="123"/>
      <c r="P80" s="13"/>
      <c r="Q80" s="245"/>
      <c r="R80" s="293"/>
      <c r="S80" s="293"/>
      <c r="T80" s="293"/>
      <c r="U80" s="293"/>
      <c r="V80" s="293"/>
      <c r="W80" s="293"/>
      <c r="X80" s="293"/>
      <c r="Y80" s="293"/>
      <c r="Z80" s="293"/>
      <c r="AA80" s="293"/>
      <c r="AB80" s="293"/>
      <c r="AC80" s="293"/>
      <c r="AD80" s="293"/>
      <c r="AE80" s="293"/>
      <c r="AF80" s="293"/>
      <c r="AG80" s="293"/>
      <c r="AH80" s="293"/>
      <c r="AI80" s="293"/>
      <c r="AJ80" s="293"/>
      <c r="AK80" s="293"/>
      <c r="AL80" s="293"/>
      <c r="AM80" s="293"/>
      <c r="AN80" s="293"/>
      <c r="AO80" s="293"/>
      <c r="AP80" s="294"/>
      <c r="AQ80" s="13"/>
      <c r="AR80" s="13"/>
      <c r="AS80" s="13"/>
      <c r="AT80" s="13"/>
      <c r="AU80" s="13"/>
      <c r="AV80" s="13"/>
      <c r="AW80" s="13"/>
      <c r="AX80" s="13"/>
      <c r="AY80" s="13"/>
      <c r="AZ80" s="13"/>
      <c r="BA80" s="13"/>
      <c r="BB80" s="13"/>
      <c r="BC80" s="13"/>
      <c r="BD80" s="13"/>
    </row>
    <row r="81" spans="1:56" ht="2.25" customHeight="1" x14ac:dyDescent="0.25">
      <c r="A81" s="1"/>
      <c r="B81" s="13"/>
      <c r="C81" s="13"/>
      <c r="D81" s="13"/>
      <c r="E81" s="13"/>
      <c r="F81" s="13"/>
      <c r="G81" s="13"/>
      <c r="H81" s="13"/>
      <c r="I81" s="13"/>
      <c r="J81" s="13"/>
      <c r="K81" s="13"/>
      <c r="L81" s="13"/>
      <c r="M81" s="13"/>
      <c r="N81" s="12"/>
      <c r="O81" s="13"/>
      <c r="P81" s="13"/>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13"/>
      <c r="AR81" s="13"/>
      <c r="AS81" s="13"/>
      <c r="AT81" s="13"/>
      <c r="AU81" s="13"/>
      <c r="AV81" s="13"/>
      <c r="AW81" s="13"/>
      <c r="AX81" s="13"/>
      <c r="AY81" s="13"/>
      <c r="AZ81" s="13"/>
      <c r="BA81" s="13"/>
      <c r="BB81" s="13"/>
      <c r="BC81" s="13"/>
      <c r="BD81" s="13"/>
    </row>
    <row r="82" spans="1:56" ht="15" customHeight="1" x14ac:dyDescent="0.25">
      <c r="A82" s="1"/>
      <c r="B82" s="269" t="s">
        <v>37</v>
      </c>
      <c r="C82" s="123"/>
      <c r="D82" s="123"/>
      <c r="E82" s="123"/>
      <c r="F82" s="123"/>
      <c r="G82" s="123"/>
      <c r="H82" s="123"/>
      <c r="I82" s="123"/>
      <c r="J82" s="123"/>
      <c r="K82" s="123"/>
      <c r="L82" s="123"/>
      <c r="M82" s="123"/>
      <c r="N82" s="123"/>
      <c r="O82" s="123"/>
      <c r="P82" s="13"/>
      <c r="Q82" s="270"/>
      <c r="R82" s="271"/>
      <c r="S82" s="271"/>
      <c r="T82" s="271"/>
      <c r="U82" s="271"/>
      <c r="V82" s="271"/>
      <c r="W82" s="271"/>
      <c r="X82" s="271"/>
      <c r="Y82" s="271"/>
      <c r="Z82" s="271"/>
      <c r="AA82" s="271"/>
      <c r="AB82" s="271"/>
      <c r="AC82" s="271"/>
      <c r="AD82" s="271"/>
      <c r="AE82" s="271"/>
      <c r="AF82" s="271"/>
      <c r="AG82" s="271"/>
      <c r="AH82" s="271"/>
      <c r="AI82" s="271"/>
      <c r="AJ82" s="271"/>
      <c r="AK82" s="272"/>
      <c r="AL82" s="39"/>
      <c r="AM82" s="270"/>
      <c r="AN82" s="271"/>
      <c r="AO82" s="271"/>
      <c r="AP82" s="272"/>
      <c r="AQ82" s="13"/>
      <c r="AR82" s="13"/>
      <c r="AS82" s="13"/>
      <c r="AT82" s="13"/>
      <c r="AU82" s="13"/>
      <c r="AV82" s="13"/>
      <c r="AW82" s="13"/>
      <c r="AX82" s="13"/>
      <c r="AY82" s="13"/>
      <c r="AZ82" s="13"/>
      <c r="BA82" s="13"/>
      <c r="BB82" s="13"/>
      <c r="BC82" s="13"/>
      <c r="BD82" s="13"/>
    </row>
    <row r="83" spans="1:56" ht="2.25" customHeight="1" x14ac:dyDescent="0.25">
      <c r="A83" s="1"/>
      <c r="B83" s="13"/>
      <c r="C83" s="13"/>
      <c r="D83" s="13"/>
      <c r="E83" s="13"/>
      <c r="F83" s="13"/>
      <c r="G83" s="13"/>
      <c r="H83" s="13"/>
      <c r="I83" s="13"/>
      <c r="J83" s="13"/>
      <c r="K83" s="13"/>
      <c r="L83" s="13"/>
      <c r="M83" s="13"/>
      <c r="N83" s="12"/>
      <c r="O83" s="13"/>
      <c r="P83" s="13"/>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13"/>
      <c r="AR83" s="13"/>
      <c r="AS83" s="13"/>
      <c r="AT83" s="13"/>
      <c r="AU83" s="13"/>
      <c r="AV83" s="13"/>
      <c r="AW83" s="13"/>
      <c r="AX83" s="13"/>
      <c r="AY83" s="13"/>
      <c r="AZ83" s="13"/>
      <c r="BA83" s="13"/>
      <c r="BB83" s="13"/>
      <c r="BC83" s="13"/>
      <c r="BD83" s="13"/>
    </row>
    <row r="84" spans="1:56" ht="15" customHeight="1" x14ac:dyDescent="0.25">
      <c r="A84" s="1"/>
      <c r="B84" s="269" t="s">
        <v>38</v>
      </c>
      <c r="C84" s="123"/>
      <c r="D84" s="123"/>
      <c r="E84" s="123"/>
      <c r="F84" s="123"/>
      <c r="G84" s="123"/>
      <c r="H84" s="123"/>
      <c r="I84" s="123"/>
      <c r="J84" s="123"/>
      <c r="K84" s="123"/>
      <c r="L84" s="123"/>
      <c r="M84" s="123"/>
      <c r="N84" s="123"/>
      <c r="O84" s="123"/>
      <c r="P84" s="13"/>
      <c r="Q84" s="270"/>
      <c r="R84" s="271"/>
      <c r="S84" s="271"/>
      <c r="T84" s="272"/>
      <c r="U84" s="40"/>
      <c r="V84" s="280"/>
      <c r="W84" s="281"/>
      <c r="X84" s="281"/>
      <c r="Y84" s="281"/>
      <c r="Z84" s="281"/>
      <c r="AA84" s="281"/>
      <c r="AB84" s="281"/>
      <c r="AC84" s="281"/>
      <c r="AD84" s="281"/>
      <c r="AE84" s="281"/>
      <c r="AF84" s="281"/>
      <c r="AG84" s="281"/>
      <c r="AH84" s="281"/>
      <c r="AI84" s="281"/>
      <c r="AJ84" s="281"/>
      <c r="AK84" s="281"/>
      <c r="AL84" s="281"/>
      <c r="AM84" s="281"/>
      <c r="AN84" s="281"/>
      <c r="AO84" s="281"/>
      <c r="AP84" s="282"/>
      <c r="AQ84" s="13"/>
      <c r="AR84" s="13"/>
      <c r="AS84" s="13"/>
      <c r="AT84" s="13"/>
      <c r="AU84" s="13"/>
      <c r="AV84" s="13"/>
      <c r="AW84" s="13"/>
      <c r="AX84" s="13"/>
      <c r="AY84" s="13"/>
      <c r="AZ84" s="13"/>
      <c r="BA84" s="13"/>
      <c r="BB84" s="13"/>
      <c r="BC84" s="13"/>
      <c r="BD84" s="13"/>
    </row>
    <row r="85" spans="1:56" ht="2.25" customHeight="1" x14ac:dyDescent="0.25">
      <c r="A85" s="1"/>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row>
    <row r="86" spans="1:56" ht="15" customHeight="1" x14ac:dyDescent="0.25">
      <c r="A86" s="145"/>
      <c r="B86" s="123"/>
      <c r="C86" s="123"/>
      <c r="D86" s="123"/>
      <c r="E86" s="123"/>
      <c r="F86" s="123"/>
      <c r="G86" s="123"/>
      <c r="H86" s="123"/>
      <c r="I86" s="123"/>
      <c r="J86" s="123"/>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3"/>
      <c r="AM86" s="123"/>
      <c r="AN86" s="123"/>
      <c r="AO86" s="123"/>
      <c r="AP86" s="123"/>
      <c r="AQ86" s="13"/>
      <c r="AR86" s="13"/>
      <c r="AS86" s="13"/>
      <c r="AT86" s="13"/>
      <c r="AU86" s="13"/>
      <c r="AV86" s="13"/>
      <c r="AW86" s="13"/>
      <c r="AX86" s="13"/>
      <c r="AY86" s="13"/>
      <c r="AZ86" s="13"/>
      <c r="BA86" s="13"/>
      <c r="BB86" s="13"/>
      <c r="BC86" s="13"/>
      <c r="BD86" s="13"/>
    </row>
    <row r="87" spans="1:56" ht="15" customHeight="1" x14ac:dyDescent="0.25">
      <c r="A87" s="38">
        <v>9</v>
      </c>
      <c r="B87" s="145" t="s">
        <v>41</v>
      </c>
      <c r="C87" s="123"/>
      <c r="D87" s="123"/>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3"/>
      <c r="AR87" s="13"/>
      <c r="AS87" s="13"/>
      <c r="AT87" s="13"/>
      <c r="AU87" s="13"/>
      <c r="AV87" s="13"/>
      <c r="AW87" s="13"/>
      <c r="AX87" s="13"/>
      <c r="AY87" s="13"/>
      <c r="AZ87" s="13"/>
      <c r="BA87" s="13"/>
      <c r="BB87" s="13"/>
      <c r="BC87" s="13"/>
      <c r="BD87" s="13"/>
    </row>
    <row r="88" spans="1:56" ht="15" customHeight="1" x14ac:dyDescent="0.25">
      <c r="A88" s="1"/>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row>
    <row r="89" spans="1:56" ht="15" customHeight="1" x14ac:dyDescent="0.25">
      <c r="A89" s="1"/>
      <c r="B89" s="269" t="s">
        <v>36</v>
      </c>
      <c r="C89" s="123"/>
      <c r="D89" s="123"/>
      <c r="E89" s="123"/>
      <c r="F89" s="123"/>
      <c r="G89" s="123"/>
      <c r="H89" s="123"/>
      <c r="I89" s="123"/>
      <c r="J89" s="123"/>
      <c r="K89" s="123"/>
      <c r="L89" s="123"/>
      <c r="M89" s="123"/>
      <c r="N89" s="123"/>
      <c r="O89" s="123"/>
      <c r="P89" s="13"/>
      <c r="Q89" s="245"/>
      <c r="R89" s="293"/>
      <c r="S89" s="293"/>
      <c r="T89" s="293"/>
      <c r="U89" s="293"/>
      <c r="V89" s="293"/>
      <c r="W89" s="293"/>
      <c r="X89" s="293"/>
      <c r="Y89" s="293"/>
      <c r="Z89" s="293"/>
      <c r="AA89" s="293"/>
      <c r="AB89" s="293"/>
      <c r="AC89" s="293"/>
      <c r="AD89" s="293"/>
      <c r="AE89" s="293"/>
      <c r="AF89" s="293"/>
      <c r="AG89" s="293"/>
      <c r="AH89" s="293"/>
      <c r="AI89" s="293"/>
      <c r="AJ89" s="293"/>
      <c r="AK89" s="293"/>
      <c r="AL89" s="293"/>
      <c r="AM89" s="293"/>
      <c r="AN89" s="293"/>
      <c r="AO89" s="293"/>
      <c r="AP89" s="294"/>
      <c r="AQ89" s="13"/>
      <c r="AR89" s="13"/>
      <c r="AS89" s="13"/>
      <c r="AT89" s="13"/>
      <c r="AU89" s="13"/>
      <c r="AV89" s="13"/>
      <c r="AW89" s="13"/>
      <c r="AX89" s="13"/>
      <c r="AY89" s="13"/>
      <c r="AZ89" s="13"/>
      <c r="BA89" s="13"/>
      <c r="BB89" s="13"/>
      <c r="BC89" s="13"/>
      <c r="BD89" s="13"/>
    </row>
    <row r="90" spans="1:56" ht="2.25" customHeight="1" x14ac:dyDescent="0.25">
      <c r="A90" s="1"/>
      <c r="B90" s="13"/>
      <c r="C90" s="13"/>
      <c r="D90" s="13"/>
      <c r="E90" s="13"/>
      <c r="F90" s="13"/>
      <c r="G90" s="13"/>
      <c r="H90" s="13"/>
      <c r="I90" s="13"/>
      <c r="J90" s="13"/>
      <c r="K90" s="13"/>
      <c r="L90" s="13"/>
      <c r="M90" s="13"/>
      <c r="N90" s="12"/>
      <c r="O90" s="13"/>
      <c r="P90" s="13"/>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13"/>
      <c r="AR90" s="13"/>
      <c r="AS90" s="13"/>
      <c r="AT90" s="13"/>
      <c r="AU90" s="13"/>
      <c r="AV90" s="13"/>
      <c r="AW90" s="13"/>
      <c r="AX90" s="13"/>
      <c r="AY90" s="13"/>
      <c r="AZ90" s="13"/>
      <c r="BA90" s="13"/>
      <c r="BB90" s="13"/>
      <c r="BC90" s="13"/>
      <c r="BD90" s="13"/>
    </row>
    <row r="91" spans="1:56" ht="15" customHeight="1" x14ac:dyDescent="0.25">
      <c r="A91" s="1"/>
      <c r="B91" s="269" t="s">
        <v>37</v>
      </c>
      <c r="C91" s="123"/>
      <c r="D91" s="123"/>
      <c r="E91" s="123"/>
      <c r="F91" s="123"/>
      <c r="G91" s="123"/>
      <c r="H91" s="123"/>
      <c r="I91" s="123"/>
      <c r="J91" s="123"/>
      <c r="K91" s="123"/>
      <c r="L91" s="123"/>
      <c r="M91" s="123"/>
      <c r="N91" s="123"/>
      <c r="O91" s="123"/>
      <c r="P91" s="13"/>
      <c r="Q91" s="270"/>
      <c r="R91" s="271"/>
      <c r="S91" s="271"/>
      <c r="T91" s="271"/>
      <c r="U91" s="271"/>
      <c r="V91" s="271"/>
      <c r="W91" s="271"/>
      <c r="X91" s="271"/>
      <c r="Y91" s="271"/>
      <c r="Z91" s="271"/>
      <c r="AA91" s="271"/>
      <c r="AB91" s="271"/>
      <c r="AC91" s="271"/>
      <c r="AD91" s="271"/>
      <c r="AE91" s="271"/>
      <c r="AF91" s="271"/>
      <c r="AG91" s="271"/>
      <c r="AH91" s="271"/>
      <c r="AI91" s="271"/>
      <c r="AJ91" s="271"/>
      <c r="AK91" s="272"/>
      <c r="AL91" s="39"/>
      <c r="AM91" s="270"/>
      <c r="AN91" s="271"/>
      <c r="AO91" s="271"/>
      <c r="AP91" s="272"/>
      <c r="AQ91" s="13"/>
      <c r="AR91" s="13"/>
      <c r="AS91" s="13"/>
      <c r="AT91" s="13"/>
      <c r="AU91" s="13"/>
      <c r="AV91" s="13"/>
      <c r="AW91" s="13"/>
      <c r="AX91" s="13"/>
      <c r="AY91" s="13"/>
      <c r="AZ91" s="13"/>
      <c r="BA91" s="13"/>
      <c r="BB91" s="13"/>
      <c r="BC91" s="13"/>
      <c r="BD91" s="13"/>
    </row>
    <row r="92" spans="1:56" ht="2.25" customHeight="1" x14ac:dyDescent="0.25">
      <c r="A92" s="1"/>
      <c r="B92" s="13"/>
      <c r="C92" s="13"/>
      <c r="D92" s="13"/>
      <c r="E92" s="13"/>
      <c r="F92" s="13"/>
      <c r="G92" s="13"/>
      <c r="H92" s="13"/>
      <c r="I92" s="13"/>
      <c r="J92" s="13"/>
      <c r="K92" s="13"/>
      <c r="L92" s="13"/>
      <c r="M92" s="13"/>
      <c r="N92" s="12"/>
      <c r="O92" s="13"/>
      <c r="P92" s="13"/>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13"/>
      <c r="AR92" s="13"/>
      <c r="AS92" s="13"/>
      <c r="AT92" s="13"/>
      <c r="AU92" s="13"/>
      <c r="AV92" s="13"/>
      <c r="AW92" s="13"/>
      <c r="AX92" s="13"/>
      <c r="AY92" s="13"/>
      <c r="AZ92" s="13"/>
      <c r="BA92" s="13"/>
      <c r="BB92" s="13"/>
      <c r="BC92" s="13"/>
      <c r="BD92" s="13"/>
    </row>
    <row r="93" spans="1:56" ht="15" customHeight="1" x14ac:dyDescent="0.25">
      <c r="A93" s="1"/>
      <c r="B93" s="269" t="s">
        <v>38</v>
      </c>
      <c r="C93" s="123"/>
      <c r="D93" s="123"/>
      <c r="E93" s="123"/>
      <c r="F93" s="123"/>
      <c r="G93" s="123"/>
      <c r="H93" s="123"/>
      <c r="I93" s="123"/>
      <c r="J93" s="123"/>
      <c r="K93" s="123"/>
      <c r="L93" s="123"/>
      <c r="M93" s="123"/>
      <c r="N93" s="123"/>
      <c r="O93" s="123"/>
      <c r="P93" s="13"/>
      <c r="Q93" s="270"/>
      <c r="R93" s="271"/>
      <c r="S93" s="271"/>
      <c r="T93" s="272"/>
      <c r="U93" s="40"/>
      <c r="V93" s="280"/>
      <c r="W93" s="281"/>
      <c r="X93" s="281"/>
      <c r="Y93" s="281"/>
      <c r="Z93" s="281"/>
      <c r="AA93" s="281"/>
      <c r="AB93" s="281"/>
      <c r="AC93" s="281"/>
      <c r="AD93" s="281"/>
      <c r="AE93" s="281"/>
      <c r="AF93" s="281"/>
      <c r="AG93" s="281"/>
      <c r="AH93" s="281"/>
      <c r="AI93" s="281"/>
      <c r="AJ93" s="281"/>
      <c r="AK93" s="281"/>
      <c r="AL93" s="281"/>
      <c r="AM93" s="281"/>
      <c r="AN93" s="281"/>
      <c r="AO93" s="281"/>
      <c r="AP93" s="282"/>
      <c r="AQ93" s="13"/>
      <c r="AR93" s="13"/>
      <c r="AS93" s="13"/>
      <c r="AT93" s="13"/>
      <c r="AU93" s="13"/>
      <c r="AV93" s="13"/>
      <c r="AW93" s="13"/>
      <c r="AX93" s="13"/>
      <c r="AY93" s="13"/>
      <c r="AZ93" s="13"/>
      <c r="BA93" s="13"/>
      <c r="BB93" s="13"/>
      <c r="BC93" s="13"/>
      <c r="BD93" s="13"/>
    </row>
    <row r="94" spans="1:56" ht="2.25" customHeight="1" x14ac:dyDescent="0.25">
      <c r="A94" s="1"/>
      <c r="B94" s="13"/>
      <c r="C94" s="13"/>
      <c r="D94" s="13"/>
      <c r="E94" s="13"/>
      <c r="F94" s="13"/>
      <c r="G94" s="13"/>
      <c r="H94" s="13"/>
      <c r="I94" s="13"/>
      <c r="J94" s="13"/>
      <c r="K94" s="13"/>
      <c r="L94" s="13"/>
      <c r="M94" s="13"/>
      <c r="N94" s="13"/>
      <c r="O94" s="13"/>
      <c r="P94" s="13"/>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13"/>
      <c r="AR94" s="13"/>
      <c r="AS94" s="13"/>
      <c r="AT94" s="13"/>
      <c r="AU94" s="13"/>
      <c r="AV94" s="13"/>
      <c r="AW94" s="13"/>
      <c r="AX94" s="13"/>
      <c r="AY94" s="13"/>
      <c r="AZ94" s="13"/>
      <c r="BA94" s="13"/>
      <c r="BB94" s="13"/>
      <c r="BC94" s="13"/>
      <c r="BD94" s="13"/>
    </row>
    <row r="95" spans="1:56" ht="15" customHeight="1" x14ac:dyDescent="0.25">
      <c r="A95" s="1"/>
      <c r="B95" s="269" t="s">
        <v>42</v>
      </c>
      <c r="C95" s="123"/>
      <c r="D95" s="123"/>
      <c r="E95" s="123"/>
      <c r="F95" s="123"/>
      <c r="G95" s="123"/>
      <c r="H95" s="123"/>
      <c r="I95" s="123"/>
      <c r="J95" s="123"/>
      <c r="K95" s="123"/>
      <c r="L95" s="123"/>
      <c r="M95" s="123"/>
      <c r="N95" s="123"/>
      <c r="O95" s="123"/>
      <c r="P95" s="13"/>
      <c r="Q95" s="245"/>
      <c r="R95" s="293"/>
      <c r="S95" s="293"/>
      <c r="T95" s="293"/>
      <c r="U95" s="293"/>
      <c r="V95" s="293"/>
      <c r="W95" s="293"/>
      <c r="X95" s="293"/>
      <c r="Y95" s="293"/>
      <c r="Z95" s="293"/>
      <c r="AA95" s="293"/>
      <c r="AB95" s="293"/>
      <c r="AC95" s="293"/>
      <c r="AD95" s="293"/>
      <c r="AE95" s="293"/>
      <c r="AF95" s="293"/>
      <c r="AG95" s="293"/>
      <c r="AH95" s="293"/>
      <c r="AI95" s="293"/>
      <c r="AJ95" s="293"/>
      <c r="AK95" s="293"/>
      <c r="AL95" s="293"/>
      <c r="AM95" s="293"/>
      <c r="AN95" s="293"/>
      <c r="AO95" s="293"/>
      <c r="AP95" s="294"/>
      <c r="AQ95" s="13"/>
      <c r="AR95" s="13"/>
      <c r="AS95" s="13"/>
      <c r="AT95" s="13"/>
      <c r="AU95" s="13"/>
      <c r="AV95" s="13"/>
      <c r="AW95" s="13"/>
      <c r="AX95" s="13"/>
      <c r="AY95" s="13"/>
      <c r="AZ95" s="13"/>
      <c r="BA95" s="13"/>
      <c r="BB95" s="13"/>
      <c r="BC95" s="13"/>
      <c r="BD95" s="13"/>
    </row>
    <row r="96" spans="1:56" ht="15" customHeight="1" x14ac:dyDescent="0.25">
      <c r="A96" s="1"/>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row>
    <row r="97" spans="1:56" ht="15" customHeight="1" x14ac:dyDescent="0.25">
      <c r="A97" s="38">
        <v>10</v>
      </c>
      <c r="B97" s="145" t="s">
        <v>43</v>
      </c>
      <c r="C97" s="123"/>
      <c r="D97" s="123"/>
      <c r="E97" s="123"/>
      <c r="F97" s="123"/>
      <c r="G97" s="123"/>
      <c r="H97" s="123"/>
      <c r="I97" s="123"/>
      <c r="J97" s="123"/>
      <c r="K97" s="123"/>
      <c r="L97" s="123"/>
      <c r="M97" s="123"/>
      <c r="N97" s="123"/>
      <c r="O97" s="123"/>
      <c r="P97" s="123"/>
      <c r="Q97" s="123"/>
      <c r="R97" s="123"/>
      <c r="S97" s="123"/>
      <c r="T97" s="123"/>
      <c r="U97" s="123"/>
      <c r="V97" s="123"/>
      <c r="W97" s="123"/>
      <c r="X97" s="123"/>
      <c r="Y97" s="123"/>
      <c r="Z97" s="123"/>
      <c r="AA97" s="123"/>
      <c r="AB97" s="123"/>
      <c r="AC97" s="123"/>
      <c r="AD97" s="123"/>
      <c r="AE97" s="123"/>
      <c r="AF97" s="123"/>
      <c r="AG97" s="123"/>
      <c r="AH97" s="123"/>
      <c r="AI97" s="123"/>
      <c r="AJ97" s="123"/>
      <c r="AK97" s="123"/>
      <c r="AL97" s="123"/>
      <c r="AM97" s="123"/>
      <c r="AN97" s="123"/>
      <c r="AO97" s="123"/>
      <c r="AP97" s="123"/>
      <c r="AQ97" s="13"/>
      <c r="AR97" s="13"/>
      <c r="AS97" s="13"/>
      <c r="AT97" s="13"/>
      <c r="AU97" s="13"/>
      <c r="AV97" s="13"/>
      <c r="AW97" s="13"/>
      <c r="AX97" s="13"/>
      <c r="AY97" s="13"/>
      <c r="AZ97" s="13"/>
      <c r="BA97" s="13"/>
      <c r="BB97" s="13"/>
      <c r="BC97" s="13"/>
      <c r="BD97" s="13"/>
    </row>
    <row r="98" spans="1:56" ht="15" customHeight="1" x14ac:dyDescent="0.25">
      <c r="A98" s="1"/>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row>
    <row r="99" spans="1:56" ht="15" customHeight="1" x14ac:dyDescent="0.25">
      <c r="A99" s="1"/>
      <c r="B99" s="269" t="s">
        <v>36</v>
      </c>
      <c r="C99" s="123"/>
      <c r="D99" s="123"/>
      <c r="E99" s="123"/>
      <c r="F99" s="123"/>
      <c r="G99" s="123"/>
      <c r="H99" s="123"/>
      <c r="I99" s="123"/>
      <c r="J99" s="123"/>
      <c r="K99" s="123"/>
      <c r="L99" s="123"/>
      <c r="M99" s="123"/>
      <c r="N99" s="123"/>
      <c r="O99" s="123"/>
      <c r="P99" s="13"/>
      <c r="Q99" s="245"/>
      <c r="R99" s="293"/>
      <c r="S99" s="293"/>
      <c r="T99" s="293"/>
      <c r="U99" s="293"/>
      <c r="V99" s="293"/>
      <c r="W99" s="293"/>
      <c r="X99" s="293"/>
      <c r="Y99" s="293"/>
      <c r="Z99" s="293"/>
      <c r="AA99" s="293"/>
      <c r="AB99" s="293"/>
      <c r="AC99" s="293"/>
      <c r="AD99" s="293"/>
      <c r="AE99" s="293"/>
      <c r="AF99" s="293"/>
      <c r="AG99" s="293"/>
      <c r="AH99" s="293"/>
      <c r="AI99" s="293"/>
      <c r="AJ99" s="293"/>
      <c r="AK99" s="293"/>
      <c r="AL99" s="293"/>
      <c r="AM99" s="293"/>
      <c r="AN99" s="293"/>
      <c r="AO99" s="293"/>
      <c r="AP99" s="294"/>
      <c r="AQ99" s="13"/>
      <c r="AR99" s="13"/>
      <c r="AS99" s="13"/>
      <c r="AT99" s="13"/>
      <c r="AU99" s="13"/>
      <c r="AV99" s="13"/>
      <c r="AW99" s="13"/>
      <c r="AX99" s="13"/>
      <c r="AY99" s="13"/>
      <c r="AZ99" s="13"/>
      <c r="BA99" s="13"/>
      <c r="BB99" s="13"/>
      <c r="BC99" s="13"/>
      <c r="BD99" s="13"/>
    </row>
    <row r="100" spans="1:56" ht="2.25" customHeight="1" x14ac:dyDescent="0.25">
      <c r="A100" s="1"/>
      <c r="B100" s="13"/>
      <c r="C100" s="13"/>
      <c r="D100" s="13"/>
      <c r="E100" s="13"/>
      <c r="F100" s="13"/>
      <c r="G100" s="13"/>
      <c r="H100" s="13"/>
      <c r="I100" s="13"/>
      <c r="J100" s="13"/>
      <c r="K100" s="13"/>
      <c r="L100" s="13"/>
      <c r="M100" s="13"/>
      <c r="N100" s="12"/>
      <c r="O100" s="13"/>
      <c r="P100" s="13"/>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13"/>
      <c r="AR100" s="13"/>
      <c r="AS100" s="13"/>
      <c r="AT100" s="13"/>
      <c r="AU100" s="13"/>
      <c r="AV100" s="13"/>
      <c r="AW100" s="13"/>
      <c r="AX100" s="13"/>
      <c r="AY100" s="13"/>
      <c r="AZ100" s="13"/>
      <c r="BA100" s="13"/>
      <c r="BB100" s="13"/>
      <c r="BC100" s="13"/>
      <c r="BD100" s="13"/>
    </row>
    <row r="101" spans="1:56" ht="15" customHeight="1" x14ac:dyDescent="0.25">
      <c r="A101" s="1"/>
      <c r="B101" s="269" t="s">
        <v>37</v>
      </c>
      <c r="C101" s="123"/>
      <c r="D101" s="123"/>
      <c r="E101" s="123"/>
      <c r="F101" s="123"/>
      <c r="G101" s="123"/>
      <c r="H101" s="123"/>
      <c r="I101" s="123"/>
      <c r="J101" s="123"/>
      <c r="K101" s="123"/>
      <c r="L101" s="123"/>
      <c r="M101" s="123"/>
      <c r="N101" s="123"/>
      <c r="O101" s="123"/>
      <c r="P101" s="13"/>
      <c r="Q101" s="270"/>
      <c r="R101" s="271"/>
      <c r="S101" s="271"/>
      <c r="T101" s="271"/>
      <c r="U101" s="271"/>
      <c r="V101" s="271"/>
      <c r="W101" s="271"/>
      <c r="X101" s="271"/>
      <c r="Y101" s="271"/>
      <c r="Z101" s="271"/>
      <c r="AA101" s="271"/>
      <c r="AB101" s="271"/>
      <c r="AC101" s="271"/>
      <c r="AD101" s="271"/>
      <c r="AE101" s="271"/>
      <c r="AF101" s="271"/>
      <c r="AG101" s="271"/>
      <c r="AH101" s="271"/>
      <c r="AI101" s="271"/>
      <c r="AJ101" s="271"/>
      <c r="AK101" s="272"/>
      <c r="AL101" s="39"/>
      <c r="AM101" s="277"/>
      <c r="AN101" s="278"/>
      <c r="AO101" s="278"/>
      <c r="AP101" s="279"/>
      <c r="AQ101" s="13"/>
      <c r="AR101" s="13"/>
      <c r="AS101" s="13"/>
      <c r="AT101" s="13"/>
      <c r="AU101" s="13"/>
      <c r="AV101" s="13"/>
      <c r="AW101" s="13"/>
      <c r="AX101" s="13"/>
      <c r="AY101" s="13"/>
      <c r="AZ101" s="13"/>
      <c r="BA101" s="13"/>
      <c r="BB101" s="13"/>
      <c r="BC101" s="13"/>
      <c r="BD101" s="13"/>
    </row>
    <row r="102" spans="1:56" ht="2.25" customHeight="1" x14ac:dyDescent="0.25">
      <c r="A102" s="1"/>
      <c r="B102" s="13"/>
      <c r="C102" s="13"/>
      <c r="D102" s="13"/>
      <c r="E102" s="13"/>
      <c r="F102" s="13"/>
      <c r="G102" s="13"/>
      <c r="H102" s="13"/>
      <c r="I102" s="13"/>
      <c r="J102" s="13"/>
      <c r="K102" s="13"/>
      <c r="L102" s="13"/>
      <c r="M102" s="13"/>
      <c r="N102" s="12"/>
      <c r="O102" s="13"/>
      <c r="P102" s="13"/>
      <c r="Q102" s="26"/>
      <c r="R102" s="26"/>
      <c r="S102" s="26"/>
      <c r="T102" s="26"/>
      <c r="U102" s="26"/>
      <c r="V102" s="26"/>
      <c r="W102" s="26"/>
      <c r="X102" s="26"/>
      <c r="Y102" s="26"/>
      <c r="Z102" s="26"/>
      <c r="AA102" s="26"/>
      <c r="AB102" s="26"/>
      <c r="AC102" s="26"/>
      <c r="AD102" s="26"/>
      <c r="AE102" s="26"/>
      <c r="AF102" s="26"/>
      <c r="AG102" s="26"/>
      <c r="AH102" s="26"/>
      <c r="AI102" s="26"/>
      <c r="AJ102" s="26"/>
      <c r="AK102" s="26"/>
      <c r="AL102" s="26"/>
      <c r="AM102" s="26"/>
      <c r="AN102" s="26"/>
      <c r="AO102" s="26"/>
      <c r="AP102" s="26"/>
      <c r="AQ102" s="13"/>
      <c r="AR102" s="13"/>
      <c r="AS102" s="13"/>
      <c r="AT102" s="13"/>
      <c r="AU102" s="13"/>
      <c r="AV102" s="13"/>
      <c r="AW102" s="13"/>
      <c r="AX102" s="13"/>
      <c r="AY102" s="13"/>
      <c r="AZ102" s="13"/>
      <c r="BA102" s="13"/>
      <c r="BB102" s="13"/>
      <c r="BC102" s="13"/>
      <c r="BD102" s="13"/>
    </row>
    <row r="103" spans="1:56" ht="15" customHeight="1" x14ac:dyDescent="0.25">
      <c r="A103" s="1"/>
      <c r="B103" s="269" t="s">
        <v>38</v>
      </c>
      <c r="C103" s="123"/>
      <c r="D103" s="123"/>
      <c r="E103" s="123"/>
      <c r="F103" s="123"/>
      <c r="G103" s="123"/>
      <c r="H103" s="123"/>
      <c r="I103" s="123"/>
      <c r="J103" s="123"/>
      <c r="K103" s="123"/>
      <c r="L103" s="123"/>
      <c r="M103" s="123"/>
      <c r="N103" s="123"/>
      <c r="O103" s="123"/>
      <c r="P103" s="13"/>
      <c r="Q103" s="277"/>
      <c r="R103" s="278"/>
      <c r="S103" s="278"/>
      <c r="T103" s="279"/>
      <c r="U103" s="40"/>
      <c r="V103" s="280"/>
      <c r="W103" s="281"/>
      <c r="X103" s="281"/>
      <c r="Y103" s="281"/>
      <c r="Z103" s="281"/>
      <c r="AA103" s="281"/>
      <c r="AB103" s="281"/>
      <c r="AC103" s="281"/>
      <c r="AD103" s="281"/>
      <c r="AE103" s="281"/>
      <c r="AF103" s="281"/>
      <c r="AG103" s="281"/>
      <c r="AH103" s="281"/>
      <c r="AI103" s="281"/>
      <c r="AJ103" s="281"/>
      <c r="AK103" s="281"/>
      <c r="AL103" s="281"/>
      <c r="AM103" s="281"/>
      <c r="AN103" s="281"/>
      <c r="AO103" s="281"/>
      <c r="AP103" s="282"/>
      <c r="AQ103" s="13"/>
      <c r="AR103" s="13"/>
      <c r="AS103" s="13"/>
      <c r="AT103" s="13"/>
      <c r="AU103" s="13"/>
      <c r="AV103" s="13"/>
      <c r="AW103" s="13"/>
      <c r="AX103" s="13"/>
      <c r="AY103" s="13"/>
      <c r="AZ103" s="13"/>
      <c r="BA103" s="13"/>
      <c r="BB103" s="13"/>
      <c r="BC103" s="13"/>
      <c r="BD103" s="13"/>
    </row>
    <row r="104" spans="1:56" ht="2.25" customHeight="1" x14ac:dyDescent="0.25">
      <c r="A104" s="1"/>
      <c r="B104" s="13"/>
      <c r="C104" s="13"/>
      <c r="D104" s="13"/>
      <c r="E104" s="13"/>
      <c r="F104" s="13"/>
      <c r="G104" s="13"/>
      <c r="H104" s="13"/>
      <c r="I104" s="13"/>
      <c r="J104" s="13"/>
      <c r="K104" s="13"/>
      <c r="L104" s="13"/>
      <c r="M104" s="13"/>
      <c r="N104" s="13"/>
      <c r="O104" s="13"/>
      <c r="P104" s="13"/>
      <c r="Q104" s="26"/>
      <c r="R104" s="26"/>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13"/>
      <c r="AR104" s="13"/>
      <c r="AS104" s="13"/>
      <c r="AT104" s="13"/>
      <c r="AU104" s="13"/>
      <c r="AV104" s="13"/>
      <c r="AW104" s="13"/>
      <c r="AX104" s="13"/>
      <c r="AY104" s="13"/>
      <c r="AZ104" s="13"/>
      <c r="BA104" s="13"/>
      <c r="BB104" s="13"/>
      <c r="BC104" s="13"/>
      <c r="BD104" s="13"/>
    </row>
    <row r="105" spans="1:56" ht="15" customHeight="1" x14ac:dyDescent="0.25">
      <c r="A105" s="1"/>
      <c r="B105" s="269" t="s">
        <v>42</v>
      </c>
      <c r="C105" s="123"/>
      <c r="D105" s="123"/>
      <c r="E105" s="123"/>
      <c r="F105" s="123"/>
      <c r="G105" s="123"/>
      <c r="H105" s="123"/>
      <c r="I105" s="123"/>
      <c r="J105" s="123"/>
      <c r="K105" s="123"/>
      <c r="L105" s="123"/>
      <c r="M105" s="123"/>
      <c r="N105" s="123"/>
      <c r="O105" s="123"/>
      <c r="P105" s="13"/>
      <c r="Q105" s="283"/>
      <c r="R105" s="256"/>
      <c r="S105" s="256"/>
      <c r="T105" s="256"/>
      <c r="U105" s="256"/>
      <c r="V105" s="256"/>
      <c r="W105" s="256"/>
      <c r="X105" s="256"/>
      <c r="Y105" s="256"/>
      <c r="Z105" s="256"/>
      <c r="AA105" s="256"/>
      <c r="AB105" s="256"/>
      <c r="AC105" s="256"/>
      <c r="AD105" s="256"/>
      <c r="AE105" s="256"/>
      <c r="AF105" s="256"/>
      <c r="AG105" s="256"/>
      <c r="AH105" s="256"/>
      <c r="AI105" s="256"/>
      <c r="AJ105" s="256"/>
      <c r="AK105" s="256"/>
      <c r="AL105" s="256"/>
      <c r="AM105" s="256"/>
      <c r="AN105" s="256"/>
      <c r="AO105" s="256"/>
      <c r="AP105" s="257"/>
      <c r="AQ105" s="13"/>
      <c r="AR105" s="13"/>
      <c r="AS105" s="13"/>
      <c r="AT105" s="13"/>
      <c r="AU105" s="13"/>
      <c r="AV105" s="13"/>
      <c r="AW105" s="13"/>
      <c r="AX105" s="13"/>
      <c r="AY105" s="13"/>
      <c r="AZ105" s="13"/>
      <c r="BA105" s="13"/>
      <c r="BB105" s="13"/>
      <c r="BC105" s="13"/>
      <c r="BD105" s="13"/>
    </row>
    <row r="106" spans="1:56" ht="15" customHeight="1" x14ac:dyDescent="0.25">
      <c r="A106" s="1"/>
      <c r="B106" s="13"/>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row>
    <row r="107" spans="1:56" ht="15" customHeight="1" x14ac:dyDescent="0.25">
      <c r="A107" s="38">
        <v>11</v>
      </c>
      <c r="B107" s="145" t="s">
        <v>44</v>
      </c>
      <c r="C107" s="123"/>
      <c r="D107" s="123"/>
      <c r="E107" s="123"/>
      <c r="F107" s="123"/>
      <c r="G107" s="123"/>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3"/>
      <c r="AR107" s="13"/>
      <c r="AS107" s="13"/>
      <c r="AT107" s="13"/>
      <c r="AU107" s="13"/>
      <c r="AV107" s="13"/>
      <c r="AW107" s="13"/>
      <c r="AX107" s="13"/>
      <c r="AY107" s="13"/>
      <c r="AZ107" s="13"/>
      <c r="BA107" s="13"/>
      <c r="BB107" s="13"/>
      <c r="BC107" s="13"/>
      <c r="BD107" s="13"/>
    </row>
    <row r="108" spans="1:56" ht="2.25" customHeight="1" x14ac:dyDescent="0.25">
      <c r="A108" s="1"/>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row>
    <row r="109" spans="1:56" ht="15" customHeight="1" x14ac:dyDescent="0.25">
      <c r="A109" s="1"/>
      <c r="B109" s="108" t="s">
        <v>45</v>
      </c>
      <c r="C109" s="123"/>
      <c r="D109" s="123"/>
      <c r="E109" s="123"/>
      <c r="F109" s="123"/>
      <c r="G109" s="123"/>
      <c r="H109" s="123"/>
      <c r="I109" s="123"/>
      <c r="J109" s="123"/>
      <c r="K109" s="123"/>
      <c r="L109" s="123"/>
      <c r="M109" s="123"/>
      <c r="N109" s="123"/>
      <c r="O109" s="123"/>
      <c r="P109" s="13"/>
      <c r="Q109" s="280"/>
      <c r="R109" s="281"/>
      <c r="S109" s="281"/>
      <c r="T109" s="281"/>
      <c r="U109" s="281"/>
      <c r="V109" s="281"/>
      <c r="W109" s="281"/>
      <c r="X109" s="281"/>
      <c r="Y109" s="281"/>
      <c r="Z109" s="281"/>
      <c r="AA109" s="281"/>
      <c r="AB109" s="281"/>
      <c r="AC109" s="281"/>
      <c r="AD109" s="281"/>
      <c r="AE109" s="281"/>
      <c r="AF109" s="281"/>
      <c r="AG109" s="281"/>
      <c r="AH109" s="281"/>
      <c r="AI109" s="281"/>
      <c r="AJ109" s="281"/>
      <c r="AK109" s="281"/>
      <c r="AL109" s="281"/>
      <c r="AM109" s="281"/>
      <c r="AN109" s="281"/>
      <c r="AO109" s="281"/>
      <c r="AP109" s="282"/>
      <c r="AQ109" s="24"/>
      <c r="AR109" s="13"/>
      <c r="AS109" s="13"/>
      <c r="AT109" s="13"/>
      <c r="AU109" s="13"/>
      <c r="AV109" s="13"/>
      <c r="AW109" s="13"/>
      <c r="AX109" s="13"/>
      <c r="AY109" s="13"/>
      <c r="AZ109" s="13"/>
      <c r="BA109" s="13"/>
      <c r="BB109" s="13"/>
      <c r="BC109" s="13"/>
      <c r="BD109" s="13"/>
    </row>
    <row r="110" spans="1:56" ht="2.25" customHeight="1" x14ac:dyDescent="0.25">
      <c r="A110" s="1"/>
      <c r="B110" s="13"/>
      <c r="C110" s="13"/>
      <c r="D110" s="13"/>
      <c r="E110" s="13"/>
      <c r="F110" s="13"/>
      <c r="G110" s="13"/>
      <c r="H110" s="13"/>
      <c r="I110" s="13"/>
      <c r="J110" s="13"/>
      <c r="K110" s="13"/>
      <c r="L110" s="13"/>
      <c r="M110" s="13"/>
      <c r="N110" s="13"/>
      <c r="O110" s="13"/>
      <c r="P110" s="12"/>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4"/>
      <c r="AR110" s="13"/>
      <c r="AS110" s="13"/>
      <c r="AT110" s="13"/>
      <c r="AU110" s="13"/>
      <c r="AV110" s="13"/>
      <c r="AW110" s="13"/>
      <c r="AX110" s="13"/>
      <c r="AY110" s="13"/>
      <c r="AZ110" s="13"/>
      <c r="BA110" s="13"/>
      <c r="BB110" s="13"/>
      <c r="BC110" s="13"/>
      <c r="BD110" s="13"/>
    </row>
    <row r="111" spans="1:56" ht="15" customHeight="1" x14ac:dyDescent="0.25">
      <c r="A111" s="1"/>
      <c r="B111" s="108" t="s">
        <v>46</v>
      </c>
      <c r="C111" s="123"/>
      <c r="D111" s="123"/>
      <c r="E111" s="123"/>
      <c r="F111" s="123"/>
      <c r="G111" s="123"/>
      <c r="H111" s="123"/>
      <c r="I111" s="123"/>
      <c r="J111" s="123"/>
      <c r="K111" s="123"/>
      <c r="L111" s="123"/>
      <c r="M111" s="123"/>
      <c r="N111" s="123"/>
      <c r="O111" s="123"/>
      <c r="P111" s="13"/>
      <c r="Q111" s="284"/>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85"/>
      <c r="AM111" s="285"/>
      <c r="AN111" s="285"/>
      <c r="AO111" s="285"/>
      <c r="AP111" s="286"/>
      <c r="AQ111" s="24"/>
      <c r="AR111" s="13"/>
      <c r="AS111" s="13"/>
      <c r="AT111" s="13"/>
      <c r="AU111" s="13"/>
      <c r="AV111" s="13"/>
      <c r="AW111" s="13"/>
      <c r="AX111" s="13"/>
      <c r="AY111" s="13"/>
      <c r="AZ111" s="13"/>
      <c r="BA111" s="13"/>
      <c r="BB111" s="13"/>
      <c r="BC111" s="13"/>
      <c r="BD111" s="13"/>
    </row>
    <row r="112" spans="1:56" ht="2.25" customHeight="1" x14ac:dyDescent="0.25">
      <c r="A112" s="1"/>
      <c r="B112" s="13"/>
      <c r="C112" s="13"/>
      <c r="D112" s="13"/>
      <c r="E112" s="13"/>
      <c r="F112" s="13"/>
      <c r="G112" s="13"/>
      <c r="H112" s="13"/>
      <c r="I112" s="13"/>
      <c r="J112" s="13"/>
      <c r="K112" s="13"/>
      <c r="L112" s="13"/>
      <c r="M112" s="13"/>
      <c r="N112" s="13"/>
      <c r="O112" s="13"/>
      <c r="P112" s="12"/>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4"/>
      <c r="AR112" s="13"/>
      <c r="AS112" s="13"/>
      <c r="AT112" s="13"/>
      <c r="AU112" s="13"/>
      <c r="AV112" s="13"/>
      <c r="AW112" s="13"/>
      <c r="AX112" s="13"/>
      <c r="AY112" s="13"/>
      <c r="AZ112" s="13"/>
      <c r="BA112" s="13"/>
      <c r="BB112" s="13"/>
      <c r="BC112" s="13"/>
      <c r="BD112" s="13"/>
    </row>
    <row r="113" spans="1:56" ht="15" customHeight="1" x14ac:dyDescent="0.25">
      <c r="A113" s="1"/>
      <c r="B113" s="108" t="s">
        <v>47</v>
      </c>
      <c r="C113" s="123"/>
      <c r="D113" s="123"/>
      <c r="E113" s="123"/>
      <c r="F113" s="123"/>
      <c r="G113" s="123"/>
      <c r="H113" s="123"/>
      <c r="I113" s="123"/>
      <c r="J113" s="123"/>
      <c r="K113" s="123"/>
      <c r="L113" s="123"/>
      <c r="M113" s="123"/>
      <c r="N113" s="123"/>
      <c r="O113" s="123"/>
      <c r="P113" s="13"/>
      <c r="Q113" s="284"/>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85"/>
      <c r="AM113" s="285"/>
      <c r="AN113" s="285"/>
      <c r="AO113" s="285"/>
      <c r="AP113" s="286"/>
      <c r="AQ113" s="24"/>
      <c r="AR113" s="13"/>
      <c r="AS113" s="13"/>
      <c r="AT113" s="13"/>
      <c r="AU113" s="13"/>
      <c r="AV113" s="13"/>
      <c r="AW113" s="13"/>
      <c r="AX113" s="13"/>
      <c r="AY113" s="13"/>
      <c r="AZ113" s="13"/>
      <c r="BA113" s="13"/>
      <c r="BB113" s="13"/>
      <c r="BC113" s="13"/>
      <c r="BD113" s="13"/>
    </row>
    <row r="114" spans="1:56" ht="2.25" customHeight="1" x14ac:dyDescent="0.25">
      <c r="A114" s="1"/>
      <c r="B114" s="13"/>
      <c r="C114" s="13"/>
      <c r="D114" s="13"/>
      <c r="E114" s="13"/>
      <c r="F114" s="13"/>
      <c r="G114" s="13"/>
      <c r="H114" s="13"/>
      <c r="I114" s="13"/>
      <c r="J114" s="13"/>
      <c r="K114" s="13"/>
      <c r="L114" s="13"/>
      <c r="M114" s="13"/>
      <c r="N114" s="13"/>
      <c r="O114" s="13"/>
      <c r="P114" s="12"/>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row>
    <row r="115" spans="1:56" ht="15" customHeight="1" x14ac:dyDescent="0.25">
      <c r="A115" s="1"/>
      <c r="B115" s="108" t="s">
        <v>48</v>
      </c>
      <c r="C115" s="123"/>
      <c r="D115" s="123"/>
      <c r="E115" s="123"/>
      <c r="F115" s="123"/>
      <c r="G115" s="123"/>
      <c r="H115" s="123"/>
      <c r="I115" s="123"/>
      <c r="J115" s="123"/>
      <c r="K115" s="123"/>
      <c r="L115" s="123"/>
      <c r="M115" s="123"/>
      <c r="N115" s="123"/>
      <c r="O115" s="123"/>
      <c r="P115" s="13"/>
      <c r="Q115" s="287"/>
      <c r="R115" s="288"/>
      <c r="S115" s="288"/>
      <c r="T115" s="288"/>
      <c r="U115" s="288"/>
      <c r="V115" s="289"/>
      <c r="W115" s="123" t="s">
        <v>49</v>
      </c>
      <c r="X115" s="123"/>
      <c r="Y115" s="13"/>
      <c r="Z115" s="287"/>
      <c r="AA115" s="288"/>
      <c r="AB115" s="288"/>
      <c r="AC115" s="288"/>
      <c r="AD115" s="288"/>
      <c r="AE115" s="289"/>
      <c r="AF115" s="123" t="s">
        <v>50</v>
      </c>
      <c r="AG115" s="123"/>
      <c r="AH115" s="13"/>
      <c r="AI115" s="287"/>
      <c r="AJ115" s="288"/>
      <c r="AK115" s="288"/>
      <c r="AL115" s="288"/>
      <c r="AM115" s="288"/>
      <c r="AN115" s="289"/>
      <c r="AO115" s="123" t="s">
        <v>51</v>
      </c>
      <c r="AP115" s="123"/>
      <c r="AQ115" s="13"/>
      <c r="AR115" s="13"/>
      <c r="AS115" s="13"/>
      <c r="AT115" s="13"/>
      <c r="AU115" s="13"/>
      <c r="AV115" s="13"/>
      <c r="AW115" s="13"/>
      <c r="AX115" s="13"/>
      <c r="AY115" s="13"/>
      <c r="AZ115" s="13"/>
      <c r="BA115" s="13"/>
      <c r="BB115" s="13"/>
      <c r="BC115" s="13"/>
      <c r="BD115" s="13"/>
    </row>
    <row r="116" spans="1:56" ht="15" customHeight="1" x14ac:dyDescent="0.25">
      <c r="A116" s="1"/>
      <c r="B116" s="13"/>
      <c r="C116" s="13"/>
      <c r="D116" s="13"/>
      <c r="E116" s="13"/>
      <c r="F116" s="13"/>
      <c r="G116" s="13"/>
      <c r="H116" s="13"/>
      <c r="I116" s="13"/>
      <c r="J116" s="13"/>
      <c r="K116" s="13"/>
      <c r="L116" s="13"/>
      <c r="M116" s="13"/>
      <c r="N116" s="13"/>
      <c r="O116" s="13"/>
      <c r="P116" s="12"/>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row>
    <row r="117" spans="1:56" ht="15" customHeight="1" x14ac:dyDescent="0.25">
      <c r="A117" s="1"/>
      <c r="B117" s="108" t="s">
        <v>52</v>
      </c>
      <c r="C117" s="123"/>
      <c r="D117" s="123"/>
      <c r="E117" s="123"/>
      <c r="F117" s="123"/>
      <c r="G117" s="123"/>
      <c r="H117" s="123"/>
      <c r="I117" s="123"/>
      <c r="J117" s="123"/>
      <c r="K117" s="123"/>
      <c r="L117" s="123"/>
      <c r="M117" s="123"/>
      <c r="N117" s="123"/>
      <c r="O117" s="123"/>
      <c r="P117" s="13"/>
      <c r="Q117" s="319" t="s">
        <v>53</v>
      </c>
      <c r="R117" s="319"/>
      <c r="S117" s="96"/>
      <c r="T117" s="96"/>
      <c r="U117" s="44"/>
      <c r="V117" s="319" t="s">
        <v>54</v>
      </c>
      <c r="W117" s="319"/>
      <c r="X117" s="319"/>
      <c r="Y117" s="96"/>
      <c r="Z117" s="96"/>
      <c r="AA117" s="44"/>
      <c r="AB117" s="319" t="s">
        <v>55</v>
      </c>
      <c r="AC117" s="319"/>
      <c r="AD117" s="96"/>
      <c r="AE117" s="96"/>
      <c r="AF117" s="96"/>
      <c r="AG117" s="96"/>
      <c r="AH117" s="13"/>
      <c r="AI117" s="44"/>
      <c r="AJ117" s="44"/>
      <c r="AK117" s="44"/>
      <c r="AL117" s="44"/>
      <c r="AM117" s="44"/>
      <c r="AN117" s="44"/>
      <c r="AO117" s="13"/>
      <c r="AP117" s="13"/>
      <c r="AQ117" s="13"/>
      <c r="AR117" s="13"/>
      <c r="AS117" s="13"/>
      <c r="AT117" s="13"/>
      <c r="AU117" s="13"/>
      <c r="AV117" s="13"/>
      <c r="AW117" s="13"/>
      <c r="AX117" s="13"/>
      <c r="AY117" s="13"/>
      <c r="AZ117" s="13"/>
      <c r="BA117" s="13"/>
      <c r="BB117" s="13"/>
      <c r="BC117" s="13"/>
      <c r="BD117" s="13"/>
    </row>
    <row r="118" spans="1:56" ht="15" customHeight="1" x14ac:dyDescent="0.25">
      <c r="A118" s="1"/>
      <c r="B118" s="13"/>
      <c r="C118" s="13"/>
      <c r="D118" s="13"/>
      <c r="E118" s="13"/>
      <c r="F118" s="13"/>
      <c r="G118" s="13"/>
      <c r="H118" s="13"/>
      <c r="I118" s="13"/>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row>
    <row r="119" spans="1:56" ht="15" customHeight="1" x14ac:dyDescent="0.25">
      <c r="A119" s="1">
        <v>12</v>
      </c>
      <c r="B119" s="133" t="s">
        <v>56</v>
      </c>
      <c r="C119" s="209"/>
      <c r="D119" s="209"/>
      <c r="E119" s="209"/>
      <c r="F119" s="209"/>
      <c r="G119" s="209"/>
      <c r="H119" s="209"/>
      <c r="I119" s="209"/>
      <c r="J119" s="209"/>
      <c r="K119" s="209"/>
      <c r="L119" s="209"/>
      <c r="M119" s="209"/>
      <c r="N119" s="209"/>
      <c r="O119" s="209"/>
      <c r="P119" s="209"/>
      <c r="Q119" s="209"/>
      <c r="R119" s="209"/>
      <c r="S119" s="209"/>
      <c r="T119" s="209"/>
      <c r="U119" s="209"/>
      <c r="V119" s="209"/>
      <c r="W119" s="209"/>
      <c r="X119" s="209"/>
      <c r="Y119" s="209"/>
      <c r="Z119" s="209"/>
      <c r="AA119" s="209"/>
      <c r="AB119" s="209"/>
      <c r="AC119" s="209"/>
      <c r="AD119" s="209"/>
      <c r="AE119" s="209"/>
      <c r="AF119" s="209"/>
      <c r="AG119" s="209"/>
      <c r="AH119" s="209"/>
      <c r="AI119" s="209"/>
      <c r="AJ119" s="209"/>
      <c r="AK119" s="209"/>
      <c r="AL119" s="209"/>
      <c r="AM119" s="209"/>
      <c r="AN119" s="209"/>
      <c r="AO119" s="209"/>
      <c r="AP119" s="295"/>
      <c r="AQ119" s="13"/>
      <c r="AR119" s="13"/>
      <c r="AS119" s="13"/>
      <c r="AT119" s="13"/>
      <c r="AU119" s="13"/>
      <c r="AV119" s="13"/>
      <c r="AW119" s="13"/>
      <c r="AX119" s="13"/>
      <c r="AY119" s="13"/>
      <c r="AZ119" s="13"/>
      <c r="BA119" s="13"/>
      <c r="BB119" s="13"/>
      <c r="BC119" s="13"/>
      <c r="BD119" s="13"/>
    </row>
    <row r="120" spans="1:56" ht="2.25" customHeight="1" x14ac:dyDescent="0.25">
      <c r="A120" s="1"/>
      <c r="B120" s="209"/>
      <c r="C120" s="209"/>
      <c r="D120" s="209"/>
      <c r="E120" s="209"/>
      <c r="F120" s="209"/>
      <c r="G120" s="209"/>
      <c r="H120" s="209"/>
      <c r="I120" s="209"/>
      <c r="J120" s="209"/>
      <c r="K120" s="209"/>
      <c r="L120" s="209"/>
      <c r="M120" s="209"/>
      <c r="N120" s="209"/>
      <c r="O120" s="209"/>
      <c r="P120" s="209"/>
      <c r="Q120" s="209"/>
      <c r="R120" s="209"/>
      <c r="S120" s="209"/>
      <c r="T120" s="209"/>
      <c r="U120" s="209"/>
      <c r="V120" s="209"/>
      <c r="W120" s="209"/>
      <c r="X120" s="209"/>
      <c r="Y120" s="209"/>
      <c r="Z120" s="209"/>
      <c r="AA120" s="209"/>
      <c r="AB120" s="209"/>
      <c r="AC120" s="209"/>
      <c r="AD120" s="209"/>
      <c r="AE120" s="209"/>
      <c r="AF120" s="209"/>
      <c r="AG120" s="209"/>
      <c r="AH120" s="209"/>
      <c r="AI120" s="209"/>
      <c r="AJ120" s="209"/>
      <c r="AK120" s="209"/>
      <c r="AL120" s="209"/>
      <c r="AM120" s="209"/>
      <c r="AN120" s="209"/>
      <c r="AO120" s="209"/>
      <c r="AP120" s="295"/>
      <c r="AQ120" s="13"/>
      <c r="AR120" s="13"/>
      <c r="AS120" s="13"/>
      <c r="AT120" s="13"/>
      <c r="AU120" s="13"/>
      <c r="AV120" s="13"/>
      <c r="AW120" s="13"/>
      <c r="AX120" s="13"/>
      <c r="AY120" s="13"/>
      <c r="AZ120" s="13"/>
      <c r="BA120" s="13"/>
      <c r="BB120" s="13"/>
      <c r="BC120" s="13"/>
      <c r="BD120" s="13"/>
    </row>
    <row r="121" spans="1:56" ht="2.25" customHeight="1" x14ac:dyDescent="0.25">
      <c r="A121" s="1"/>
      <c r="B121" s="19"/>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row>
    <row r="122" spans="1:56" ht="15" customHeight="1" x14ac:dyDescent="0.25">
      <c r="A122" s="1"/>
      <c r="B122" s="13"/>
      <c r="C122" s="123" t="s">
        <v>168</v>
      </c>
      <c r="D122" s="123"/>
      <c r="E122" s="123"/>
      <c r="F122" s="123"/>
      <c r="G122" s="123"/>
      <c r="H122" s="123"/>
      <c r="I122" s="123"/>
      <c r="J122" s="123"/>
      <c r="K122" s="123"/>
      <c r="L122" s="123"/>
      <c r="M122" s="123"/>
      <c r="N122" s="123"/>
      <c r="O122" s="123"/>
      <c r="P122" s="123"/>
      <c r="Q122" s="123"/>
      <c r="R122" s="123"/>
      <c r="S122" s="123"/>
      <c r="T122" s="123"/>
      <c r="U122" s="123"/>
      <c r="V122" s="123"/>
      <c r="W122" s="123"/>
      <c r="X122" s="123"/>
      <c r="Y122" s="123"/>
      <c r="Z122" s="123"/>
      <c r="AA122" s="123"/>
      <c r="AB122" s="123"/>
      <c r="AC122" s="123"/>
      <c r="AD122" s="123"/>
      <c r="AE122" s="123"/>
      <c r="AF122" s="123"/>
      <c r="AG122" s="123"/>
      <c r="AH122" s="123"/>
      <c r="AI122" s="123"/>
      <c r="AJ122" s="123"/>
      <c r="AK122" s="123"/>
      <c r="AL122" s="123"/>
      <c r="AM122" s="123"/>
      <c r="AN122" s="123"/>
      <c r="AO122" s="123"/>
      <c r="AP122" s="123"/>
      <c r="AQ122" s="13"/>
      <c r="AR122" s="13"/>
      <c r="AS122" s="13"/>
      <c r="AT122" s="13"/>
      <c r="AU122" s="13"/>
      <c r="AV122" s="13"/>
      <c r="AW122" s="13"/>
      <c r="AX122" s="13"/>
      <c r="AY122" s="13"/>
      <c r="AZ122" s="13"/>
      <c r="BA122" s="13"/>
      <c r="BB122" s="13"/>
      <c r="BC122" s="13"/>
      <c r="BD122" s="13"/>
    </row>
    <row r="123" spans="1:56" ht="2.25" customHeight="1" x14ac:dyDescent="0.25">
      <c r="A123" s="1"/>
      <c r="B123" s="13"/>
      <c r="C123" s="13"/>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row>
    <row r="124" spans="1:56" ht="15" customHeight="1" x14ac:dyDescent="0.25">
      <c r="A124" s="1"/>
      <c r="B124" s="13"/>
      <c r="C124" s="123" t="s">
        <v>169</v>
      </c>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3"/>
      <c r="AR124" s="13"/>
      <c r="AS124" s="13"/>
      <c r="AT124" s="13"/>
      <c r="AU124" s="13"/>
      <c r="AV124" s="13"/>
      <c r="AW124" s="13"/>
      <c r="AX124" s="13"/>
      <c r="AY124" s="13"/>
      <c r="AZ124" s="13"/>
      <c r="BA124" s="13"/>
      <c r="BB124" s="13"/>
      <c r="BC124" s="13"/>
      <c r="BD124" s="13"/>
    </row>
    <row r="125" spans="1:56" ht="15" customHeight="1" x14ac:dyDescent="0.25">
      <c r="A125" s="1"/>
      <c r="B125" s="13"/>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row>
    <row r="126" spans="1:56" ht="15" customHeight="1" x14ac:dyDescent="0.25">
      <c r="A126" s="38">
        <v>13</v>
      </c>
      <c r="B126" s="145" t="s">
        <v>57</v>
      </c>
      <c r="C126" s="123"/>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3"/>
      <c r="AR126" s="13"/>
      <c r="AS126" s="13"/>
      <c r="AT126" s="13"/>
      <c r="AU126" s="13"/>
      <c r="AV126" s="13"/>
      <c r="AW126" s="13"/>
      <c r="AX126" s="13"/>
      <c r="AY126" s="13"/>
      <c r="AZ126" s="13"/>
      <c r="BA126" s="13"/>
      <c r="BB126" s="13"/>
      <c r="BC126" s="13"/>
      <c r="BD126" s="13"/>
    </row>
    <row r="127" spans="1:56" ht="15" customHeight="1" x14ac:dyDescent="0.25">
      <c r="A127" s="1"/>
      <c r="B127" s="13"/>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row>
    <row r="128" spans="1:56" ht="45" customHeight="1" x14ac:dyDescent="0.25">
      <c r="A128" s="1"/>
      <c r="B128" s="214" t="s">
        <v>170</v>
      </c>
      <c r="C128" s="128"/>
      <c r="D128" s="128"/>
      <c r="E128" s="128"/>
      <c r="F128" s="128"/>
      <c r="G128" s="128"/>
      <c r="H128" s="128"/>
      <c r="I128" s="128"/>
      <c r="J128" s="128"/>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8"/>
      <c r="AN128" s="128"/>
      <c r="AO128" s="128"/>
      <c r="AP128" s="128"/>
      <c r="AQ128" s="13"/>
      <c r="AR128" s="13"/>
      <c r="AS128" s="13"/>
      <c r="AT128" s="13"/>
      <c r="AU128" s="13"/>
      <c r="AV128" s="13"/>
      <c r="AW128" s="13"/>
      <c r="AX128" s="13"/>
      <c r="AY128" s="13"/>
      <c r="AZ128" s="13"/>
      <c r="BA128" s="13"/>
      <c r="BB128" s="13"/>
      <c r="BC128" s="13"/>
      <c r="BD128" s="13"/>
    </row>
    <row r="129" spans="1:56" ht="2.25" customHeight="1" x14ac:dyDescent="0.25">
      <c r="A129" s="1"/>
      <c r="B129" s="19"/>
      <c r="C129" s="13"/>
      <c r="D129" s="13"/>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row>
    <row r="130" spans="1:56" ht="15" customHeight="1" x14ac:dyDescent="0.25">
      <c r="A130" s="1"/>
      <c r="B130" s="13"/>
      <c r="C130" s="123" t="s">
        <v>242</v>
      </c>
      <c r="D130" s="123"/>
      <c r="E130" s="123"/>
      <c r="F130" s="123"/>
      <c r="G130" s="123"/>
      <c r="H130" s="123"/>
      <c r="I130" s="123"/>
      <c r="J130" s="123"/>
      <c r="K130" s="123"/>
      <c r="L130" s="123"/>
      <c r="M130" s="123"/>
      <c r="N130" s="123"/>
      <c r="O130" s="123"/>
      <c r="P130" s="123"/>
      <c r="Q130" s="123"/>
      <c r="R130" s="123"/>
      <c r="S130" s="123"/>
      <c r="T130" s="123"/>
      <c r="U130" s="123"/>
      <c r="V130" s="123"/>
      <c r="W130" s="123"/>
      <c r="X130" s="123"/>
      <c r="Y130" s="123"/>
      <c r="Z130" s="123"/>
      <c r="AA130" s="123"/>
      <c r="AB130" s="123"/>
      <c r="AC130" s="123"/>
      <c r="AD130" s="123"/>
      <c r="AE130" s="123"/>
      <c r="AF130" s="123"/>
      <c r="AG130" s="123"/>
      <c r="AH130" s="123"/>
      <c r="AI130" s="123"/>
      <c r="AJ130" s="123"/>
      <c r="AK130" s="123"/>
      <c r="AL130" s="123"/>
      <c r="AM130" s="123"/>
      <c r="AN130" s="123"/>
      <c r="AO130" s="123"/>
      <c r="AP130" s="123"/>
      <c r="AQ130" s="13"/>
      <c r="AR130" s="13"/>
      <c r="AS130" s="13"/>
      <c r="AT130" s="13"/>
      <c r="AU130" s="13"/>
      <c r="AV130" s="13"/>
      <c r="AW130" s="13"/>
      <c r="AX130" s="13"/>
      <c r="AY130" s="13"/>
      <c r="AZ130" s="13"/>
      <c r="BA130" s="13"/>
      <c r="BB130" s="13"/>
      <c r="BC130" s="13"/>
      <c r="BD130" s="13"/>
    </row>
    <row r="131" spans="1:56" ht="15" hidden="1" customHeight="1" x14ac:dyDescent="0.25">
      <c r="A131" s="1"/>
      <c r="B131" s="13"/>
      <c r="C131" s="13"/>
      <c r="D131" s="13"/>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row>
    <row r="132" spans="1:56" ht="15" customHeight="1" x14ac:dyDescent="0.25">
      <c r="A132" s="1"/>
      <c r="B132" s="13"/>
      <c r="C132" s="123" t="s">
        <v>243</v>
      </c>
      <c r="D132" s="123"/>
      <c r="E132" s="123"/>
      <c r="F132" s="123"/>
      <c r="G132" s="123"/>
      <c r="H132" s="123"/>
      <c r="I132" s="123"/>
      <c r="J132" s="123"/>
      <c r="K132" s="123"/>
      <c r="L132" s="123"/>
      <c r="M132" s="123"/>
      <c r="N132" s="123"/>
      <c r="O132" s="123"/>
      <c r="P132" s="123"/>
      <c r="Q132" s="123"/>
      <c r="R132" s="123"/>
      <c r="S132" s="123"/>
      <c r="T132" s="123"/>
      <c r="U132" s="123"/>
      <c r="V132" s="123"/>
      <c r="W132" s="123"/>
      <c r="X132" s="123"/>
      <c r="Y132" s="123"/>
      <c r="Z132" s="123"/>
      <c r="AA132" s="123"/>
      <c r="AB132" s="123"/>
      <c r="AC132" s="123"/>
      <c r="AD132" s="123"/>
      <c r="AE132" s="123"/>
      <c r="AF132" s="123"/>
      <c r="AG132" s="123"/>
      <c r="AH132" s="123"/>
      <c r="AI132" s="123"/>
      <c r="AJ132" s="123"/>
      <c r="AK132" s="123"/>
      <c r="AL132" s="123"/>
      <c r="AM132" s="123"/>
      <c r="AN132" s="123"/>
      <c r="AO132" s="123"/>
      <c r="AP132" s="123"/>
      <c r="AQ132" s="13"/>
      <c r="AR132" s="13"/>
      <c r="AS132" s="13"/>
      <c r="AT132" s="13"/>
      <c r="AU132" s="13"/>
      <c r="AV132" s="13"/>
      <c r="AW132" s="13"/>
      <c r="AX132" s="13"/>
      <c r="AY132" s="13"/>
      <c r="AZ132" s="13"/>
      <c r="BA132" s="13"/>
      <c r="BB132" s="13"/>
      <c r="BC132" s="13"/>
      <c r="BD132" s="13"/>
    </row>
    <row r="133" spans="1:56" ht="15" customHeight="1" x14ac:dyDescent="0.25">
      <c r="A133" s="1"/>
      <c r="B133" s="13"/>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row>
    <row r="134" spans="1:56" ht="15" customHeight="1" x14ac:dyDescent="0.25">
      <c r="A134" s="273">
        <v>14</v>
      </c>
      <c r="B134" s="133" t="s">
        <v>58</v>
      </c>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c r="AO134" s="133"/>
      <c r="AP134" s="133"/>
      <c r="AQ134" s="13"/>
      <c r="AR134" s="13"/>
      <c r="AS134" s="13"/>
      <c r="AT134" s="13"/>
      <c r="AU134" s="13"/>
      <c r="AV134" s="13"/>
      <c r="AW134" s="13"/>
      <c r="AX134" s="13"/>
      <c r="AY134" s="13"/>
      <c r="AZ134" s="13"/>
      <c r="BA134" s="13"/>
      <c r="BB134" s="13"/>
      <c r="BC134" s="13"/>
      <c r="BD134" s="13"/>
    </row>
    <row r="135" spans="1:56" ht="15" customHeight="1" x14ac:dyDescent="0.25">
      <c r="A135" s="27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
      <c r="AR135" s="13"/>
      <c r="AS135" s="13"/>
      <c r="AT135" s="13"/>
      <c r="AU135" s="13"/>
      <c r="AV135" s="13"/>
      <c r="AW135" s="13"/>
      <c r="AX135" s="13"/>
      <c r="AY135" s="13"/>
      <c r="AZ135" s="13"/>
      <c r="BA135" s="13"/>
      <c r="BB135" s="13"/>
      <c r="BC135" s="13"/>
      <c r="BD135" s="13"/>
    </row>
    <row r="136" spans="1:56" ht="2.25" customHeight="1" x14ac:dyDescent="0.25">
      <c r="A136" s="38"/>
      <c r="B136" s="19"/>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row>
    <row r="137" spans="1:56" ht="15" customHeight="1" x14ac:dyDescent="0.25">
      <c r="A137" s="1"/>
      <c r="B137" s="119" t="s">
        <v>59</v>
      </c>
      <c r="C137" s="123"/>
      <c r="D137" s="123"/>
      <c r="E137" s="123"/>
      <c r="F137" s="123"/>
      <c r="G137" s="123"/>
      <c r="H137" s="123"/>
      <c r="I137" s="123"/>
      <c r="J137" s="123"/>
      <c r="K137" s="123"/>
      <c r="L137" s="123"/>
      <c r="M137" s="123"/>
      <c r="N137" s="123"/>
      <c r="O137" s="123"/>
      <c r="P137" s="13"/>
      <c r="Q137" s="265"/>
      <c r="R137" s="266"/>
      <c r="S137" s="266"/>
      <c r="T137" s="266"/>
      <c r="U137" s="266"/>
      <c r="V137" s="266"/>
      <c r="W137" s="266"/>
      <c r="X137" s="266"/>
      <c r="Y137" s="266"/>
      <c r="Z137" s="266"/>
      <c r="AA137" s="266"/>
      <c r="AB137" s="266"/>
      <c r="AC137" s="266"/>
      <c r="AD137" s="266"/>
      <c r="AE137" s="266"/>
      <c r="AF137" s="266"/>
      <c r="AG137" s="266"/>
      <c r="AH137" s="266"/>
      <c r="AI137" s="266"/>
      <c r="AJ137" s="266"/>
      <c r="AK137" s="266"/>
      <c r="AL137" s="266"/>
      <c r="AM137" s="266"/>
      <c r="AN137" s="266"/>
      <c r="AO137" s="266"/>
      <c r="AP137" s="267"/>
      <c r="AQ137" s="13"/>
      <c r="AR137" s="13"/>
      <c r="AS137" s="13"/>
      <c r="AT137" s="13"/>
      <c r="AU137" s="13"/>
      <c r="AV137" s="13"/>
      <c r="AW137" s="13"/>
      <c r="AX137" s="13"/>
      <c r="AY137" s="13"/>
      <c r="AZ137" s="13"/>
      <c r="BA137" s="13"/>
      <c r="BB137" s="13"/>
      <c r="BC137" s="13"/>
      <c r="BD137" s="13"/>
    </row>
    <row r="138" spans="1:56" ht="2.25" customHeight="1" x14ac:dyDescent="0.25">
      <c r="A138" s="1"/>
      <c r="B138" s="13"/>
      <c r="C138" s="13"/>
      <c r="D138" s="13"/>
      <c r="E138" s="13"/>
      <c r="F138" s="13"/>
      <c r="G138" s="13"/>
      <c r="H138" s="13"/>
      <c r="I138" s="13"/>
      <c r="J138" s="13"/>
      <c r="K138" s="13"/>
      <c r="L138" s="13"/>
      <c r="M138" s="13"/>
      <c r="N138" s="13"/>
      <c r="O138" s="13"/>
      <c r="P138" s="1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13"/>
      <c r="AR138" s="13"/>
      <c r="AS138" s="13"/>
      <c r="AT138" s="13"/>
      <c r="AU138" s="13"/>
      <c r="AV138" s="13"/>
      <c r="AW138" s="13"/>
      <c r="AX138" s="13"/>
      <c r="AY138" s="13"/>
      <c r="AZ138" s="13"/>
      <c r="BA138" s="13"/>
      <c r="BB138" s="13"/>
      <c r="BC138" s="13"/>
      <c r="BD138" s="13"/>
    </row>
    <row r="139" spans="1:56" ht="15" customHeight="1" x14ac:dyDescent="0.25">
      <c r="A139" s="1"/>
      <c r="B139" s="119" t="s">
        <v>37</v>
      </c>
      <c r="C139" s="123"/>
      <c r="D139" s="123"/>
      <c r="E139" s="123"/>
      <c r="F139" s="123"/>
      <c r="G139" s="123"/>
      <c r="H139" s="123"/>
      <c r="I139" s="123"/>
      <c r="J139" s="123"/>
      <c r="K139" s="123"/>
      <c r="L139" s="123"/>
      <c r="M139" s="123"/>
      <c r="N139" s="123"/>
      <c r="O139" s="123"/>
      <c r="P139" s="13"/>
      <c r="Q139" s="239"/>
      <c r="R139" s="240"/>
      <c r="S139" s="240"/>
      <c r="T139" s="240"/>
      <c r="U139" s="240"/>
      <c r="V139" s="240"/>
      <c r="W139" s="240"/>
      <c r="X139" s="240"/>
      <c r="Y139" s="240"/>
      <c r="Z139" s="240"/>
      <c r="AA139" s="240"/>
      <c r="AB139" s="240"/>
      <c r="AC139" s="240"/>
      <c r="AD139" s="240"/>
      <c r="AE139" s="240"/>
      <c r="AF139" s="240"/>
      <c r="AG139" s="240"/>
      <c r="AH139" s="240"/>
      <c r="AI139" s="240"/>
      <c r="AJ139" s="240"/>
      <c r="AK139" s="241"/>
      <c r="AL139" s="94"/>
      <c r="AM139" s="239"/>
      <c r="AN139" s="240"/>
      <c r="AO139" s="240"/>
      <c r="AP139" s="241"/>
      <c r="AQ139" s="13"/>
      <c r="AR139" s="13"/>
      <c r="AS139" s="13"/>
      <c r="AT139" s="13"/>
      <c r="AU139" s="13"/>
      <c r="AV139" s="13"/>
      <c r="AW139" s="13"/>
      <c r="AX139" s="13"/>
      <c r="AY139" s="13"/>
      <c r="AZ139" s="13"/>
      <c r="BA139" s="13"/>
      <c r="BB139" s="13"/>
      <c r="BC139" s="13"/>
      <c r="BD139" s="13"/>
    </row>
    <row r="140" spans="1:56" ht="2.25" customHeight="1" x14ac:dyDescent="0.25">
      <c r="A140" s="1"/>
      <c r="B140" s="13"/>
      <c r="C140" s="13"/>
      <c r="D140" s="13"/>
      <c r="E140" s="13"/>
      <c r="F140" s="13"/>
      <c r="G140" s="13"/>
      <c r="H140" s="13"/>
      <c r="I140" s="13"/>
      <c r="J140" s="13"/>
      <c r="K140" s="13"/>
      <c r="L140" s="13"/>
      <c r="M140" s="13"/>
      <c r="N140" s="13"/>
      <c r="O140" s="13"/>
      <c r="P140" s="1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13"/>
      <c r="AR140" s="13"/>
      <c r="AS140" s="13"/>
      <c r="AT140" s="13"/>
      <c r="AU140" s="13"/>
      <c r="AV140" s="13"/>
      <c r="AW140" s="13"/>
      <c r="AX140" s="13"/>
      <c r="AY140" s="13"/>
      <c r="AZ140" s="13"/>
      <c r="BA140" s="13"/>
      <c r="BB140" s="13"/>
      <c r="BC140" s="13"/>
      <c r="BD140" s="13"/>
    </row>
    <row r="141" spans="1:56" ht="15" customHeight="1" x14ac:dyDescent="0.25">
      <c r="A141" s="1"/>
      <c r="B141" s="119" t="s">
        <v>38</v>
      </c>
      <c r="C141" s="123"/>
      <c r="D141" s="123"/>
      <c r="E141" s="123"/>
      <c r="F141" s="123"/>
      <c r="G141" s="123"/>
      <c r="H141" s="123"/>
      <c r="I141" s="123"/>
      <c r="J141" s="123"/>
      <c r="K141" s="123"/>
      <c r="L141" s="123"/>
      <c r="M141" s="123"/>
      <c r="N141" s="123"/>
      <c r="O141" s="123"/>
      <c r="P141" s="13"/>
      <c r="Q141" s="239"/>
      <c r="R141" s="240"/>
      <c r="S141" s="240"/>
      <c r="T141" s="241"/>
      <c r="U141" s="95"/>
      <c r="V141" s="259"/>
      <c r="W141" s="260"/>
      <c r="X141" s="260"/>
      <c r="Y141" s="260"/>
      <c r="Z141" s="260"/>
      <c r="AA141" s="260"/>
      <c r="AB141" s="260"/>
      <c r="AC141" s="260"/>
      <c r="AD141" s="260"/>
      <c r="AE141" s="260"/>
      <c r="AF141" s="260"/>
      <c r="AG141" s="260"/>
      <c r="AH141" s="260"/>
      <c r="AI141" s="260"/>
      <c r="AJ141" s="260"/>
      <c r="AK141" s="260"/>
      <c r="AL141" s="260"/>
      <c r="AM141" s="260"/>
      <c r="AN141" s="260"/>
      <c r="AO141" s="260"/>
      <c r="AP141" s="261"/>
      <c r="AQ141" s="13"/>
      <c r="AR141" s="13"/>
      <c r="AS141" s="13"/>
      <c r="AT141" s="13"/>
      <c r="AU141" s="13"/>
      <c r="AV141" s="13"/>
      <c r="AW141" s="13"/>
      <c r="AX141" s="13"/>
      <c r="AY141" s="13"/>
      <c r="AZ141" s="13"/>
      <c r="BA141" s="13"/>
      <c r="BB141" s="13"/>
      <c r="BC141" s="13"/>
      <c r="BD141" s="13"/>
    </row>
    <row r="142" spans="1:56" ht="2.25" customHeight="1" x14ac:dyDescent="0.25">
      <c r="A142" s="1"/>
      <c r="B142" s="13"/>
      <c r="C142" s="13"/>
      <c r="D142" s="13"/>
      <c r="E142" s="13"/>
      <c r="F142" s="13"/>
      <c r="G142" s="13"/>
      <c r="H142" s="13"/>
      <c r="I142" s="13"/>
      <c r="J142" s="13"/>
      <c r="K142" s="13"/>
      <c r="L142" s="13"/>
      <c r="M142" s="13"/>
      <c r="N142" s="13"/>
      <c r="O142" s="13"/>
      <c r="P142" s="1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13"/>
      <c r="AR142" s="13"/>
      <c r="AS142" s="13"/>
      <c r="AT142" s="13"/>
      <c r="AU142" s="13"/>
      <c r="AV142" s="13"/>
      <c r="AW142" s="13"/>
      <c r="AX142" s="13"/>
      <c r="AY142" s="13"/>
      <c r="AZ142" s="13"/>
      <c r="BA142" s="13"/>
      <c r="BB142" s="13"/>
      <c r="BC142" s="13"/>
      <c r="BD142" s="13"/>
    </row>
    <row r="143" spans="1:56" ht="15" customHeight="1" x14ac:dyDescent="0.25">
      <c r="A143" s="1"/>
      <c r="B143" s="119" t="s">
        <v>60</v>
      </c>
      <c r="C143" s="123"/>
      <c r="D143" s="123"/>
      <c r="E143" s="123"/>
      <c r="F143" s="123"/>
      <c r="G143" s="123"/>
      <c r="H143" s="123"/>
      <c r="I143" s="123"/>
      <c r="J143" s="123"/>
      <c r="K143" s="123"/>
      <c r="L143" s="123"/>
      <c r="M143" s="123"/>
      <c r="N143" s="123"/>
      <c r="O143" s="123"/>
      <c r="P143" s="13"/>
      <c r="Q143" s="239"/>
      <c r="R143" s="260"/>
      <c r="S143" s="260"/>
      <c r="T143" s="260"/>
      <c r="U143" s="260"/>
      <c r="V143" s="260"/>
      <c r="W143" s="260"/>
      <c r="X143" s="260"/>
      <c r="Y143" s="260"/>
      <c r="Z143" s="260"/>
      <c r="AA143" s="260"/>
      <c r="AB143" s="260"/>
      <c r="AC143" s="260"/>
      <c r="AD143" s="260"/>
      <c r="AE143" s="260"/>
      <c r="AF143" s="260"/>
      <c r="AG143" s="260"/>
      <c r="AH143" s="260"/>
      <c r="AI143" s="260"/>
      <c r="AJ143" s="260"/>
      <c r="AK143" s="260"/>
      <c r="AL143" s="260"/>
      <c r="AM143" s="260"/>
      <c r="AN143" s="260"/>
      <c r="AO143" s="260"/>
      <c r="AP143" s="261"/>
      <c r="AQ143" s="13"/>
      <c r="AR143" s="13"/>
      <c r="AS143" s="13"/>
      <c r="AT143" s="13"/>
      <c r="AU143" s="13"/>
      <c r="AV143" s="13"/>
      <c r="AW143" s="13"/>
      <c r="AX143" s="13"/>
      <c r="AY143" s="13"/>
      <c r="AZ143" s="13"/>
      <c r="BA143" s="13"/>
      <c r="BB143" s="13"/>
      <c r="BC143" s="13"/>
      <c r="BD143" s="13"/>
    </row>
    <row r="144" spans="1:56" ht="2.25" customHeight="1" x14ac:dyDescent="0.25">
      <c r="A144" s="1"/>
      <c r="B144" s="13"/>
      <c r="C144" s="13"/>
      <c r="D144" s="13"/>
      <c r="E144" s="13"/>
      <c r="F144" s="13"/>
      <c r="G144" s="13"/>
      <c r="H144" s="13"/>
      <c r="I144" s="13"/>
      <c r="J144" s="13"/>
      <c r="K144" s="13"/>
      <c r="L144" s="13"/>
      <c r="M144" s="13"/>
      <c r="N144" s="13"/>
      <c r="O144" s="13"/>
      <c r="P144" s="1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13"/>
      <c r="AR144" s="13"/>
      <c r="AS144" s="13"/>
      <c r="AT144" s="13"/>
      <c r="AU144" s="13"/>
      <c r="AV144" s="13"/>
      <c r="AW144" s="13"/>
      <c r="AX144" s="13"/>
      <c r="AY144" s="13"/>
      <c r="AZ144" s="13"/>
      <c r="BA144" s="13"/>
      <c r="BB144" s="13"/>
      <c r="BC144" s="13"/>
      <c r="BD144" s="13"/>
    </row>
    <row r="145" spans="1:56" ht="15" customHeight="1" x14ac:dyDescent="0.25">
      <c r="A145" s="1"/>
      <c r="B145" s="119" t="s">
        <v>61</v>
      </c>
      <c r="C145" s="123"/>
      <c r="D145" s="123"/>
      <c r="E145" s="123"/>
      <c r="F145" s="123"/>
      <c r="G145" s="123"/>
      <c r="H145" s="123"/>
      <c r="I145" s="123"/>
      <c r="J145" s="123"/>
      <c r="K145" s="123"/>
      <c r="L145" s="123"/>
      <c r="M145" s="123"/>
      <c r="N145" s="123"/>
      <c r="O145" s="123"/>
      <c r="P145" s="13"/>
      <c r="Q145" s="265"/>
      <c r="R145" s="266"/>
      <c r="S145" s="266"/>
      <c r="T145" s="266"/>
      <c r="U145" s="266"/>
      <c r="V145" s="266"/>
      <c r="W145" s="266"/>
      <c r="X145" s="266"/>
      <c r="Y145" s="266"/>
      <c r="Z145" s="266"/>
      <c r="AA145" s="266"/>
      <c r="AB145" s="266"/>
      <c r="AC145" s="266"/>
      <c r="AD145" s="266"/>
      <c r="AE145" s="266"/>
      <c r="AF145" s="266"/>
      <c r="AG145" s="266"/>
      <c r="AH145" s="266"/>
      <c r="AI145" s="266"/>
      <c r="AJ145" s="266"/>
      <c r="AK145" s="266"/>
      <c r="AL145" s="266"/>
      <c r="AM145" s="266"/>
      <c r="AN145" s="266"/>
      <c r="AO145" s="266"/>
      <c r="AP145" s="267"/>
      <c r="AQ145" s="13"/>
      <c r="AR145" s="13"/>
      <c r="AS145" s="13"/>
      <c r="AT145" s="13"/>
      <c r="AU145" s="13"/>
      <c r="AV145" s="13"/>
      <c r="AW145" s="13"/>
      <c r="AX145" s="13"/>
      <c r="AY145" s="13"/>
      <c r="AZ145" s="13"/>
      <c r="BA145" s="13"/>
      <c r="BB145" s="13"/>
      <c r="BC145" s="13"/>
      <c r="BD145" s="13"/>
    </row>
    <row r="146" spans="1:56" ht="2.25" customHeight="1" x14ac:dyDescent="0.25">
      <c r="A146" s="1"/>
      <c r="B146" s="13"/>
      <c r="C146" s="13"/>
      <c r="D146" s="13"/>
      <c r="E146" s="13"/>
      <c r="F146" s="13"/>
      <c r="G146" s="13"/>
      <c r="H146" s="13"/>
      <c r="I146" s="13"/>
      <c r="J146" s="13"/>
      <c r="K146" s="13"/>
      <c r="L146" s="13"/>
      <c r="M146" s="13"/>
      <c r="N146" s="13"/>
      <c r="O146" s="13"/>
      <c r="P146" s="13"/>
      <c r="Q146" s="93"/>
      <c r="R146" s="93"/>
      <c r="S146" s="93"/>
      <c r="T146" s="93"/>
      <c r="U146" s="93"/>
      <c r="V146" s="93"/>
      <c r="W146" s="93"/>
      <c r="X146" s="93"/>
      <c r="Y146" s="93"/>
      <c r="Z146" s="93"/>
      <c r="AA146" s="93"/>
      <c r="AB146" s="93"/>
      <c r="AC146" s="93"/>
      <c r="AD146" s="93"/>
      <c r="AE146" s="93"/>
      <c r="AF146" s="93"/>
      <c r="AG146" s="93"/>
      <c r="AH146" s="93"/>
      <c r="AI146" s="93"/>
      <c r="AJ146" s="93"/>
      <c r="AK146" s="93"/>
      <c r="AL146" s="93"/>
      <c r="AM146" s="93"/>
      <c r="AN146" s="93"/>
      <c r="AO146" s="93"/>
      <c r="AP146" s="93"/>
      <c r="AQ146" s="13"/>
      <c r="AR146" s="13"/>
      <c r="AS146" s="13"/>
      <c r="AT146" s="13"/>
      <c r="AU146" s="13"/>
      <c r="AV146" s="13"/>
      <c r="AW146" s="13"/>
      <c r="AX146" s="13"/>
      <c r="AY146" s="13"/>
      <c r="AZ146" s="13"/>
      <c r="BA146" s="13"/>
      <c r="BB146" s="13"/>
      <c r="BC146" s="13"/>
      <c r="BD146" s="13"/>
    </row>
    <row r="147" spans="1:56" ht="15" customHeight="1" x14ac:dyDescent="0.25">
      <c r="A147" s="1"/>
      <c r="B147" s="119" t="s">
        <v>62</v>
      </c>
      <c r="C147" s="123"/>
      <c r="D147" s="123"/>
      <c r="E147" s="123"/>
      <c r="F147" s="123"/>
      <c r="G147" s="123"/>
      <c r="H147" s="123"/>
      <c r="I147" s="123"/>
      <c r="J147" s="123"/>
      <c r="K147" s="123"/>
      <c r="L147" s="123"/>
      <c r="M147" s="123"/>
      <c r="N147" s="123"/>
      <c r="O147" s="123"/>
      <c r="P147" s="13"/>
      <c r="Q147" s="239"/>
      <c r="R147" s="260"/>
      <c r="S147" s="260"/>
      <c r="T147" s="260"/>
      <c r="U147" s="260"/>
      <c r="V147" s="260"/>
      <c r="W147" s="260"/>
      <c r="X147" s="260"/>
      <c r="Y147" s="260"/>
      <c r="Z147" s="260"/>
      <c r="AA147" s="260"/>
      <c r="AB147" s="260"/>
      <c r="AC147" s="260"/>
      <c r="AD147" s="260"/>
      <c r="AE147" s="260"/>
      <c r="AF147" s="260"/>
      <c r="AG147" s="260"/>
      <c r="AH147" s="260"/>
      <c r="AI147" s="260"/>
      <c r="AJ147" s="260"/>
      <c r="AK147" s="260"/>
      <c r="AL147" s="260"/>
      <c r="AM147" s="260"/>
      <c r="AN147" s="260"/>
      <c r="AO147" s="260"/>
      <c r="AP147" s="261"/>
      <c r="AQ147" s="13"/>
      <c r="AR147" s="13"/>
      <c r="AS147" s="13"/>
      <c r="AT147" s="13"/>
      <c r="AU147" s="13"/>
      <c r="AV147" s="13"/>
      <c r="AW147" s="13"/>
      <c r="AX147" s="13"/>
      <c r="AY147" s="13"/>
      <c r="AZ147" s="13"/>
      <c r="BA147" s="13"/>
      <c r="BB147" s="13"/>
      <c r="BC147" s="13"/>
      <c r="BD147" s="13"/>
    </row>
    <row r="148" spans="1:56" ht="15" customHeight="1" x14ac:dyDescent="0.25">
      <c r="A148" s="1"/>
      <c r="B148" s="13"/>
      <c r="C148" s="13"/>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row>
    <row r="149" spans="1:56" ht="15" customHeight="1" x14ac:dyDescent="0.25">
      <c r="A149" s="1">
        <v>15</v>
      </c>
      <c r="B149" s="268" t="s">
        <v>63</v>
      </c>
      <c r="C149" s="268"/>
      <c r="D149" s="268"/>
      <c r="E149" s="268"/>
      <c r="F149" s="268"/>
      <c r="G149" s="268"/>
      <c r="H149" s="268"/>
      <c r="I149" s="268"/>
      <c r="J149" s="268"/>
      <c r="K149" s="268"/>
      <c r="L149" s="268"/>
      <c r="M149" s="268"/>
      <c r="N149" s="268"/>
      <c r="O149" s="268"/>
      <c r="P149" s="268"/>
      <c r="Q149" s="268"/>
      <c r="R149" s="268"/>
      <c r="S149" s="268"/>
      <c r="T149" s="268"/>
      <c r="U149" s="268"/>
      <c r="V149" s="268"/>
      <c r="W149" s="268"/>
      <c r="X149" s="268"/>
      <c r="Y149" s="268"/>
      <c r="Z149" s="268"/>
      <c r="AA149" s="268"/>
      <c r="AB149" s="268"/>
      <c r="AC149" s="268"/>
      <c r="AD149" s="268"/>
      <c r="AE149" s="268"/>
      <c r="AF149" s="268"/>
      <c r="AG149" s="268"/>
      <c r="AH149" s="268"/>
      <c r="AI149" s="268"/>
      <c r="AJ149" s="268"/>
      <c r="AK149" s="268"/>
      <c r="AL149" s="268"/>
      <c r="AM149" s="268"/>
      <c r="AN149" s="268"/>
      <c r="AO149" s="268"/>
      <c r="AP149" s="268"/>
      <c r="AQ149" s="13"/>
      <c r="AR149" s="13"/>
      <c r="AS149" s="13"/>
      <c r="AT149" s="13"/>
      <c r="AU149" s="13"/>
      <c r="AV149" s="13"/>
      <c r="AW149" s="13"/>
      <c r="AX149" s="13"/>
      <c r="AY149" s="13"/>
      <c r="AZ149" s="13"/>
      <c r="BA149" s="13"/>
      <c r="BB149" s="13"/>
      <c r="BC149" s="13"/>
      <c r="BD149" s="13"/>
    </row>
    <row r="150" spans="1:56" ht="15" customHeight="1" x14ac:dyDescent="0.25">
      <c r="A150" s="1"/>
      <c r="B150" s="268"/>
      <c r="C150" s="268"/>
      <c r="D150" s="268"/>
      <c r="E150" s="268"/>
      <c r="F150" s="268"/>
      <c r="G150" s="268"/>
      <c r="H150" s="268"/>
      <c r="I150" s="268"/>
      <c r="J150" s="268"/>
      <c r="K150" s="268"/>
      <c r="L150" s="268"/>
      <c r="M150" s="268"/>
      <c r="N150" s="268"/>
      <c r="O150" s="268"/>
      <c r="P150" s="268"/>
      <c r="Q150" s="268"/>
      <c r="R150" s="268"/>
      <c r="S150" s="268"/>
      <c r="T150" s="268"/>
      <c r="U150" s="268"/>
      <c r="V150" s="268"/>
      <c r="W150" s="268"/>
      <c r="X150" s="268"/>
      <c r="Y150" s="268"/>
      <c r="Z150" s="268"/>
      <c r="AA150" s="268"/>
      <c r="AB150" s="268"/>
      <c r="AC150" s="268"/>
      <c r="AD150" s="268"/>
      <c r="AE150" s="268"/>
      <c r="AF150" s="268"/>
      <c r="AG150" s="268"/>
      <c r="AH150" s="268"/>
      <c r="AI150" s="268"/>
      <c r="AJ150" s="268"/>
      <c r="AK150" s="268"/>
      <c r="AL150" s="268"/>
      <c r="AM150" s="268"/>
      <c r="AN150" s="268"/>
      <c r="AO150" s="268"/>
      <c r="AP150" s="268"/>
      <c r="AQ150" s="13"/>
      <c r="AR150" s="13"/>
      <c r="AS150" s="13"/>
      <c r="AT150" s="13"/>
      <c r="AU150" s="13"/>
      <c r="AV150" s="13"/>
      <c r="AW150" s="13"/>
      <c r="AX150" s="13"/>
      <c r="AY150" s="13"/>
      <c r="AZ150" s="13"/>
      <c r="BA150" s="13"/>
      <c r="BB150" s="13"/>
      <c r="BC150" s="13"/>
      <c r="BD150" s="13"/>
    </row>
    <row r="151" spans="1:56" ht="15" customHeight="1" x14ac:dyDescent="0.25">
      <c r="A151" s="38"/>
      <c r="B151" s="19"/>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row>
    <row r="152" spans="1:56" ht="15" customHeight="1" x14ac:dyDescent="0.25">
      <c r="A152" s="1"/>
      <c r="B152" s="13"/>
      <c r="C152" s="119" t="s">
        <v>64</v>
      </c>
      <c r="D152" s="123"/>
      <c r="E152" s="123"/>
      <c r="F152" s="123"/>
      <c r="G152" s="123"/>
      <c r="H152" s="13"/>
      <c r="I152" s="84"/>
      <c r="J152" s="84"/>
      <c r="K152" s="84"/>
      <c r="L152" s="92"/>
      <c r="M152" s="84"/>
      <c r="N152" s="84"/>
      <c r="O152" s="84"/>
      <c r="P152" s="92"/>
      <c r="Q152" s="84"/>
      <c r="R152" s="84"/>
      <c r="S152" s="84"/>
      <c r="T152" s="92"/>
      <c r="U152" s="84"/>
      <c r="V152" s="84"/>
      <c r="W152" s="84"/>
      <c r="X152" s="92"/>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row>
    <row r="153" spans="1:56" ht="2.25" customHeight="1" x14ac:dyDescent="0.25">
      <c r="A153" s="38"/>
      <c r="B153" s="19"/>
      <c r="C153" s="13"/>
      <c r="D153" s="13"/>
      <c r="E153" s="13"/>
      <c r="F153" s="13"/>
      <c r="G153" s="13"/>
      <c r="H153" s="13"/>
      <c r="I153" s="83"/>
      <c r="J153" s="83"/>
      <c r="K153" s="83"/>
      <c r="L153" s="83"/>
      <c r="M153" s="83"/>
      <c r="N153" s="83"/>
      <c r="O153" s="83"/>
      <c r="P153" s="83"/>
      <c r="Q153" s="83"/>
      <c r="R153" s="83"/>
      <c r="S153" s="83"/>
      <c r="T153" s="83"/>
      <c r="U153" s="83"/>
      <c r="V153" s="83"/>
      <c r="W153" s="83"/>
      <c r="X153" s="8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row>
    <row r="154" spans="1:56" ht="15" customHeight="1" x14ac:dyDescent="0.25">
      <c r="A154" s="1"/>
      <c r="B154" s="13"/>
      <c r="C154" s="119" t="s">
        <v>65</v>
      </c>
      <c r="D154" s="123"/>
      <c r="E154" s="123"/>
      <c r="F154" s="123"/>
      <c r="G154" s="123"/>
      <c r="H154" s="13"/>
      <c r="I154" s="84"/>
      <c r="J154" s="84"/>
      <c r="K154" s="84"/>
      <c r="L154" s="92"/>
      <c r="M154" s="84"/>
      <c r="N154" s="84"/>
      <c r="O154" s="84"/>
      <c r="P154" s="92"/>
      <c r="Q154" s="83"/>
      <c r="R154" s="83"/>
      <c r="S154" s="83"/>
      <c r="T154" s="83"/>
      <c r="U154" s="83"/>
      <c r="V154" s="83"/>
      <c r="W154" s="83"/>
      <c r="X154" s="8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row>
    <row r="155" spans="1:56" ht="15" customHeight="1" x14ac:dyDescent="0.25">
      <c r="A155" s="1"/>
      <c r="B155" s="13"/>
      <c r="C155" s="13"/>
      <c r="D155" s="13"/>
      <c r="E155" s="13"/>
      <c r="F155" s="13"/>
      <c r="G155" s="13"/>
      <c r="H155" s="13"/>
      <c r="I155" s="83"/>
      <c r="J155" s="83"/>
      <c r="K155" s="83"/>
      <c r="L155" s="83"/>
      <c r="M155" s="83"/>
      <c r="N155" s="83"/>
      <c r="O155" s="83"/>
      <c r="P155" s="83"/>
      <c r="Q155" s="83"/>
      <c r="R155" s="83"/>
      <c r="S155" s="83"/>
      <c r="T155" s="83"/>
      <c r="U155" s="83"/>
      <c r="V155" s="83"/>
      <c r="W155" s="83"/>
      <c r="X155" s="8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row>
    <row r="156" spans="1:56" ht="15" customHeight="1" x14ac:dyDescent="0.25">
      <c r="A156" s="1">
        <v>16</v>
      </c>
      <c r="B156" s="169" t="s">
        <v>66</v>
      </c>
      <c r="C156" s="169"/>
      <c r="D156" s="169"/>
      <c r="E156" s="169"/>
      <c r="F156" s="169"/>
      <c r="G156" s="169"/>
      <c r="H156" s="169"/>
      <c r="I156" s="169"/>
      <c r="J156" s="169"/>
      <c r="K156" s="169"/>
      <c r="L156" s="169"/>
      <c r="M156" s="169"/>
      <c r="N156" s="169"/>
      <c r="O156" s="169"/>
      <c r="P156" s="169"/>
      <c r="Q156" s="169"/>
      <c r="R156" s="169"/>
      <c r="S156" s="169"/>
      <c r="T156" s="169"/>
      <c r="U156" s="169"/>
      <c r="V156" s="169"/>
      <c r="W156" s="169"/>
      <c r="X156" s="169"/>
      <c r="Y156" s="169"/>
      <c r="Z156" s="169"/>
      <c r="AA156" s="169"/>
      <c r="AB156" s="169"/>
      <c r="AC156" s="169"/>
      <c r="AD156" s="169"/>
      <c r="AE156" s="169"/>
      <c r="AF156" s="169"/>
      <c r="AG156" s="169"/>
      <c r="AH156" s="169"/>
      <c r="AI156" s="169"/>
      <c r="AJ156" s="169"/>
      <c r="AK156" s="169"/>
      <c r="AL156" s="169"/>
      <c r="AM156" s="169"/>
      <c r="AN156" s="169"/>
      <c r="AO156" s="169"/>
      <c r="AP156" s="169"/>
      <c r="AQ156" s="43"/>
      <c r="AR156" s="43"/>
      <c r="AS156" s="43"/>
      <c r="AT156" s="43"/>
      <c r="AU156" s="43"/>
      <c r="AV156" s="43"/>
      <c r="AW156" s="43"/>
      <c r="AX156" s="43"/>
      <c r="AY156" s="43"/>
      <c r="AZ156" s="43"/>
      <c r="BA156" s="43"/>
      <c r="BB156" s="43"/>
      <c r="BC156" s="43"/>
      <c r="BD156" s="43"/>
    </row>
    <row r="157" spans="1:56" ht="2.25" customHeight="1" x14ac:dyDescent="0.25">
      <c r="A157" s="79"/>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43"/>
      <c r="AR157" s="43"/>
      <c r="AS157" s="43"/>
      <c r="AT157" s="43"/>
      <c r="AU157" s="43"/>
      <c r="AV157" s="43"/>
      <c r="AW157" s="43"/>
      <c r="AX157" s="43"/>
      <c r="AY157" s="43"/>
      <c r="AZ157" s="43"/>
      <c r="BA157" s="43"/>
      <c r="BB157" s="43"/>
      <c r="BC157" s="43"/>
      <c r="BD157" s="43"/>
    </row>
    <row r="158" spans="1:56" ht="15" customHeight="1" x14ac:dyDescent="0.25">
      <c r="A158" s="45"/>
      <c r="B158" s="70"/>
      <c r="C158" s="71"/>
      <c r="D158" s="71"/>
      <c r="E158" s="71"/>
      <c r="F158" s="46"/>
      <c r="G158" s="71"/>
      <c r="H158" s="71"/>
      <c r="I158" s="71"/>
      <c r="J158" s="46"/>
      <c r="K158" s="71"/>
      <c r="L158" s="71"/>
      <c r="M158" s="71"/>
      <c r="N158" s="47"/>
      <c r="O158" s="47"/>
      <c r="P158" s="31"/>
      <c r="Q158" s="31"/>
      <c r="R158" s="31"/>
      <c r="S158" s="31"/>
      <c r="T158" s="31"/>
      <c r="U158" s="31"/>
      <c r="V158" s="31"/>
      <c r="W158" s="31"/>
      <c r="X158" s="31"/>
      <c r="Y158" s="31"/>
      <c r="Z158" s="31"/>
      <c r="AA158" s="31"/>
      <c r="AB158" s="31"/>
      <c r="AC158" s="46"/>
      <c r="AD158" s="46"/>
      <c r="AE158" s="46"/>
      <c r="AF158" s="46"/>
      <c r="AG158" s="46"/>
      <c r="AH158" s="46"/>
      <c r="AI158" s="46"/>
      <c r="AJ158" s="46"/>
      <c r="AK158" s="46"/>
      <c r="AL158" s="46"/>
      <c r="AM158" s="46"/>
      <c r="AN158" s="46"/>
      <c r="AO158" s="46"/>
      <c r="AP158" s="46"/>
      <c r="AQ158" s="31"/>
      <c r="AR158" s="31"/>
      <c r="AS158" s="31"/>
      <c r="AT158" s="31"/>
      <c r="AU158" s="31"/>
      <c r="AV158" s="31"/>
      <c r="AW158" s="31"/>
      <c r="AX158" s="31"/>
      <c r="AY158" s="31"/>
      <c r="AZ158" s="31"/>
      <c r="BA158" s="31"/>
      <c r="BB158" s="31"/>
      <c r="BC158" s="31"/>
      <c r="BD158" s="31"/>
    </row>
    <row r="159" spans="1:56" ht="15" customHeight="1" x14ac:dyDescent="0.25">
      <c r="A159" s="1"/>
      <c r="B159" s="13"/>
      <c r="C159" s="13"/>
      <c r="D159" s="13"/>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row>
    <row r="160" spans="1:56" ht="15" customHeight="1" x14ac:dyDescent="0.25">
      <c r="A160" s="38">
        <v>17</v>
      </c>
      <c r="B160" s="117" t="s">
        <v>171</v>
      </c>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8"/>
      <c r="AL160" s="118"/>
      <c r="AM160" s="118"/>
      <c r="AN160" s="118"/>
      <c r="AO160" s="118"/>
      <c r="AP160" s="123"/>
      <c r="AQ160" s="13"/>
      <c r="AR160" s="13"/>
      <c r="AS160" s="13"/>
      <c r="AT160" s="13"/>
      <c r="AU160" s="13"/>
      <c r="AV160" s="13"/>
      <c r="AW160" s="13"/>
      <c r="AX160" s="13"/>
      <c r="AY160" s="13"/>
      <c r="AZ160" s="13"/>
      <c r="BA160" s="13"/>
      <c r="BB160" s="13"/>
      <c r="BC160" s="13"/>
      <c r="BD160" s="13"/>
    </row>
    <row r="161" spans="1:56" ht="15" customHeight="1" x14ac:dyDescent="0.25">
      <c r="A161" s="38"/>
      <c r="B161" s="118"/>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8"/>
      <c r="AL161" s="118"/>
      <c r="AM161" s="118"/>
      <c r="AN161" s="118"/>
      <c r="AO161" s="118"/>
      <c r="AP161" s="123"/>
      <c r="AQ161" s="13"/>
      <c r="AR161" s="13"/>
      <c r="AS161" s="13"/>
      <c r="AT161" s="13"/>
      <c r="AU161" s="13"/>
      <c r="AV161" s="13"/>
      <c r="AW161" s="13"/>
      <c r="AX161" s="13"/>
      <c r="AY161" s="13"/>
      <c r="AZ161" s="13"/>
      <c r="BA161" s="13"/>
      <c r="BB161" s="13"/>
      <c r="BC161" s="13"/>
      <c r="BD161" s="13"/>
    </row>
    <row r="162" spans="1:56" ht="2.25" customHeight="1" x14ac:dyDescent="0.25">
      <c r="A162" s="1"/>
      <c r="B162" s="19"/>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row>
    <row r="163" spans="1:56" ht="15" customHeight="1" x14ac:dyDescent="0.25">
      <c r="A163" s="1"/>
      <c r="B163" s="19"/>
      <c r="C163" s="22" t="s">
        <v>172</v>
      </c>
      <c r="D163" s="22"/>
      <c r="E163" s="22"/>
      <c r="F163" s="22"/>
      <c r="G163" s="22"/>
      <c r="H163" s="22"/>
      <c r="I163" s="22"/>
      <c r="J163" s="22"/>
      <c r="K163" s="22"/>
      <c r="L163" s="22"/>
      <c r="M163" s="22"/>
      <c r="N163" s="22"/>
      <c r="O163" s="22"/>
      <c r="P163" s="22"/>
      <c r="Q163" s="22"/>
      <c r="R163" s="22"/>
      <c r="S163" s="22"/>
      <c r="T163" s="22"/>
      <c r="U163" s="22"/>
      <c r="V163" s="22"/>
      <c r="W163" s="22"/>
      <c r="X163" s="22"/>
      <c r="Y163" s="22"/>
      <c r="Z163" s="13"/>
      <c r="AA163" s="13"/>
      <c r="AB163" s="13"/>
      <c r="AC163" s="24"/>
      <c r="AD163" s="48"/>
      <c r="AE163" s="48"/>
      <c r="AF163" s="274"/>
      <c r="AG163" s="275"/>
      <c r="AH163" s="275"/>
      <c r="AI163" s="275"/>
      <c r="AJ163" s="275"/>
      <c r="AK163" s="275"/>
      <c r="AL163" s="275"/>
      <c r="AM163" s="275"/>
      <c r="AN163" s="275"/>
      <c r="AO163" s="275"/>
      <c r="AP163" s="276"/>
      <c r="AQ163" s="13"/>
      <c r="AR163" s="13"/>
      <c r="AS163" s="13"/>
      <c r="AT163" s="13"/>
      <c r="AU163" s="13"/>
      <c r="AV163" s="13"/>
      <c r="AW163" s="13"/>
      <c r="AX163" s="13"/>
      <c r="AY163" s="13"/>
      <c r="AZ163" s="13"/>
      <c r="BA163" s="13"/>
      <c r="BB163" s="13"/>
      <c r="BC163" s="13"/>
      <c r="BD163" s="13"/>
    </row>
    <row r="164" spans="1:56" ht="15" customHeight="1" x14ac:dyDescent="0.25">
      <c r="A164" s="1"/>
      <c r="B164" s="24"/>
      <c r="C164" s="132" t="s">
        <v>32</v>
      </c>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
      <c r="AE164" s="13"/>
      <c r="AF164" s="13"/>
      <c r="AG164" s="13"/>
      <c r="AH164" s="13"/>
      <c r="AI164" s="13"/>
      <c r="AJ164" s="13"/>
      <c r="AK164" s="13"/>
      <c r="AL164" s="13"/>
      <c r="AM164" s="13"/>
      <c r="AN164" s="13"/>
      <c r="AO164" s="13"/>
      <c r="AP164" s="13"/>
      <c r="AQ164" s="43"/>
      <c r="AR164" s="43"/>
      <c r="AS164" s="43"/>
      <c r="AT164" s="43"/>
      <c r="AU164" s="43"/>
      <c r="AV164" s="43"/>
      <c r="AW164" s="43"/>
      <c r="AX164" s="43"/>
      <c r="AY164" s="43"/>
      <c r="AZ164" s="43"/>
      <c r="BA164" s="43"/>
      <c r="BB164" s="43"/>
      <c r="BC164" s="43"/>
      <c r="BD164" s="43"/>
    </row>
    <row r="165" spans="1:56" ht="15" customHeight="1" x14ac:dyDescent="0.25">
      <c r="A165" s="1"/>
      <c r="B165" s="13"/>
      <c r="C165" s="13"/>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row>
    <row r="166" spans="1:56" ht="15" customHeight="1" x14ac:dyDescent="0.25">
      <c r="A166" s="1"/>
      <c r="B166" s="112" t="s">
        <v>67</v>
      </c>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c r="AO166" s="112"/>
      <c r="AP166" s="112"/>
      <c r="AQ166" s="13"/>
      <c r="AR166" s="13"/>
      <c r="AS166" s="13"/>
      <c r="AT166" s="13"/>
      <c r="AU166" s="13"/>
      <c r="AV166" s="13"/>
      <c r="AW166" s="13"/>
      <c r="AX166" s="13"/>
      <c r="AY166" s="13"/>
      <c r="AZ166" s="13"/>
      <c r="BA166" s="13"/>
      <c r="BB166" s="13"/>
      <c r="BC166" s="13"/>
      <c r="BD166" s="13"/>
    </row>
    <row r="167" spans="1:56" ht="15" customHeight="1" x14ac:dyDescent="0.25">
      <c r="A167" s="1"/>
      <c r="B167" s="13"/>
      <c r="C167" s="13"/>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row>
    <row r="168" spans="1:56" ht="15" customHeight="1" x14ac:dyDescent="0.25">
      <c r="A168" s="38">
        <v>18</v>
      </c>
      <c r="B168" s="133" t="s">
        <v>68</v>
      </c>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c r="AO168" s="133"/>
      <c r="AP168" s="133"/>
      <c r="AQ168" s="13"/>
      <c r="AR168" s="13"/>
      <c r="AS168" s="13"/>
      <c r="AT168" s="13"/>
      <c r="AU168" s="13"/>
      <c r="AV168" s="13"/>
      <c r="AW168" s="13"/>
      <c r="AX168" s="13"/>
      <c r="AY168" s="13"/>
      <c r="AZ168" s="13"/>
      <c r="BA168" s="13"/>
      <c r="BB168" s="13"/>
      <c r="BC168" s="13"/>
      <c r="BD168" s="13"/>
    </row>
    <row r="169" spans="1:56" ht="2.25" customHeight="1" x14ac:dyDescent="0.25">
      <c r="A169" s="1"/>
      <c r="B169" s="13"/>
      <c r="C169" s="13"/>
      <c r="D169" s="13"/>
      <c r="E169" s="13"/>
      <c r="F169" s="13"/>
      <c r="G169" s="13"/>
      <c r="H169" s="13"/>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row>
    <row r="170" spans="1:56" ht="15" customHeight="1" x14ac:dyDescent="0.25">
      <c r="A170" s="1"/>
      <c r="B170" s="13"/>
      <c r="C170" s="123" t="s">
        <v>31</v>
      </c>
      <c r="D170" s="123"/>
      <c r="E170" s="123"/>
      <c r="F170" s="123"/>
      <c r="G170" s="123"/>
      <c r="H170" s="123"/>
      <c r="I170" s="123"/>
      <c r="J170" s="123"/>
      <c r="K170" s="123"/>
      <c r="L170" s="123"/>
      <c r="M170" s="123"/>
      <c r="N170" s="123"/>
      <c r="O170" s="123"/>
      <c r="P170" s="123"/>
      <c r="Q170" s="123"/>
      <c r="R170" s="123"/>
      <c r="S170" s="123"/>
      <c r="T170" s="123"/>
      <c r="U170" s="123"/>
      <c r="V170" s="123"/>
      <c r="W170" s="123"/>
      <c r="X170" s="123"/>
      <c r="Y170" s="123"/>
      <c r="Z170" s="123"/>
      <c r="AA170" s="123"/>
      <c r="AB170" s="123"/>
      <c r="AC170" s="123"/>
      <c r="AD170" s="123"/>
      <c r="AE170" s="123"/>
      <c r="AF170" s="123"/>
      <c r="AG170" s="123"/>
      <c r="AH170" s="123"/>
      <c r="AI170" s="123"/>
      <c r="AJ170" s="123"/>
      <c r="AK170" s="123"/>
      <c r="AL170" s="123"/>
      <c r="AM170" s="123"/>
      <c r="AN170" s="123"/>
      <c r="AO170" s="123"/>
      <c r="AP170" s="123"/>
      <c r="AQ170" s="13"/>
      <c r="AR170" s="13"/>
      <c r="AS170" s="13"/>
      <c r="AT170" s="13"/>
      <c r="AU170" s="13"/>
      <c r="AV170" s="13"/>
      <c r="AW170" s="13"/>
      <c r="AX170" s="13"/>
      <c r="AY170" s="13"/>
      <c r="AZ170" s="13"/>
      <c r="BA170" s="13"/>
      <c r="BB170" s="13"/>
      <c r="BC170" s="13"/>
      <c r="BD170" s="13"/>
    </row>
    <row r="171" spans="1:56" ht="15" hidden="1" customHeight="1" x14ac:dyDescent="0.25">
      <c r="A171" s="1"/>
      <c r="B171" s="13"/>
      <c r="C171" s="13"/>
      <c r="D171" s="13"/>
      <c r="E171" s="13"/>
      <c r="F171" s="13"/>
      <c r="G171" s="13"/>
      <c r="H171" s="13"/>
      <c r="I171" s="13"/>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row>
    <row r="172" spans="1:56" ht="15" customHeight="1" x14ac:dyDescent="0.25">
      <c r="A172" s="1"/>
      <c r="B172" s="13"/>
      <c r="C172" s="123" t="s">
        <v>173</v>
      </c>
      <c r="D172" s="123"/>
      <c r="E172" s="123"/>
      <c r="F172" s="123"/>
      <c r="G172" s="123"/>
      <c r="H172" s="123"/>
      <c r="I172" s="123"/>
      <c r="J172" s="123"/>
      <c r="K172" s="123"/>
      <c r="L172" s="123"/>
      <c r="M172" s="123"/>
      <c r="N172" s="123"/>
      <c r="O172" s="123"/>
      <c r="P172" s="123"/>
      <c r="Q172" s="123"/>
      <c r="R172" s="123"/>
      <c r="S172" s="123"/>
      <c r="T172" s="123"/>
      <c r="U172" s="123"/>
      <c r="V172" s="123"/>
      <c r="W172" s="123"/>
      <c r="X172" s="123"/>
      <c r="Y172" s="123"/>
      <c r="Z172" s="123"/>
      <c r="AA172" s="123"/>
      <c r="AB172" s="123"/>
      <c r="AC172" s="123"/>
      <c r="AD172" s="123"/>
      <c r="AE172" s="123"/>
      <c r="AF172" s="123"/>
      <c r="AG172" s="123"/>
      <c r="AH172" s="123"/>
      <c r="AI172" s="123"/>
      <c r="AJ172" s="123"/>
      <c r="AK172" s="123"/>
      <c r="AL172" s="123"/>
      <c r="AM172" s="123"/>
      <c r="AN172" s="123"/>
      <c r="AO172" s="123"/>
      <c r="AP172" s="123"/>
      <c r="AQ172" s="13"/>
      <c r="AR172" s="13"/>
      <c r="AS172" s="13"/>
      <c r="AT172" s="13"/>
      <c r="AU172" s="13"/>
      <c r="AV172" s="13"/>
      <c r="AW172" s="13"/>
      <c r="AX172" s="13"/>
      <c r="AY172" s="13"/>
      <c r="AZ172" s="13"/>
      <c r="BA172" s="13"/>
      <c r="BB172" s="13"/>
      <c r="BC172" s="13"/>
      <c r="BD172" s="13"/>
    </row>
    <row r="173" spans="1:56" ht="15" customHeight="1" x14ac:dyDescent="0.25">
      <c r="A173" s="1"/>
      <c r="B173" s="13"/>
      <c r="C173" s="13"/>
      <c r="D173" s="13"/>
      <c r="E173" s="13"/>
      <c r="F173" s="13"/>
      <c r="G173" s="13"/>
      <c r="H173" s="13"/>
      <c r="I173" s="13"/>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row>
    <row r="174" spans="1:56" ht="15" customHeight="1" x14ac:dyDescent="0.25">
      <c r="A174" s="38">
        <v>19</v>
      </c>
      <c r="B174" s="145" t="s">
        <v>69</v>
      </c>
      <c r="C174" s="123"/>
      <c r="D174" s="123"/>
      <c r="E174" s="123"/>
      <c r="F174" s="123"/>
      <c r="G174" s="123"/>
      <c r="H174" s="123"/>
      <c r="I174" s="123"/>
      <c r="J174" s="123"/>
      <c r="K174" s="123"/>
      <c r="L174" s="123"/>
      <c r="M174" s="123"/>
      <c r="N174" s="123"/>
      <c r="O174" s="123"/>
      <c r="P174" s="123"/>
      <c r="Q174" s="123"/>
      <c r="R174" s="123"/>
      <c r="S174" s="123"/>
      <c r="T174" s="123"/>
      <c r="U174" s="123"/>
      <c r="V174" s="123"/>
      <c r="W174" s="123"/>
      <c r="X174" s="123"/>
      <c r="Y174" s="123"/>
      <c r="Z174" s="123"/>
      <c r="AA174" s="123"/>
      <c r="AB174" s="123"/>
      <c r="AC174" s="123"/>
      <c r="AD174" s="123"/>
      <c r="AE174" s="123"/>
      <c r="AF174" s="123"/>
      <c r="AG174" s="123"/>
      <c r="AH174" s="123"/>
      <c r="AI174" s="123"/>
      <c r="AJ174" s="123"/>
      <c r="AK174" s="123"/>
      <c r="AL174" s="123"/>
      <c r="AM174" s="123"/>
      <c r="AN174" s="123"/>
      <c r="AO174" s="123"/>
      <c r="AP174" s="123"/>
      <c r="AQ174" s="13"/>
      <c r="AR174" s="13"/>
      <c r="AS174" s="13"/>
      <c r="AT174" s="13"/>
      <c r="AU174" s="13"/>
      <c r="AV174" s="13"/>
      <c r="AW174" s="13"/>
      <c r="AX174" s="13"/>
      <c r="AY174" s="13"/>
      <c r="AZ174" s="13"/>
      <c r="BA174" s="13"/>
      <c r="BB174" s="13"/>
      <c r="BC174" s="13"/>
      <c r="BD174" s="13"/>
    </row>
    <row r="175" spans="1:56" ht="2.25" customHeight="1" x14ac:dyDescent="0.25">
      <c r="A175" s="38"/>
      <c r="B175" s="19"/>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row>
    <row r="176" spans="1:56" ht="15" customHeight="1" x14ac:dyDescent="0.25">
      <c r="A176" s="1"/>
      <c r="B176" s="263" t="s">
        <v>174</v>
      </c>
      <c r="C176" s="264"/>
      <c r="D176" s="264"/>
      <c r="E176" s="264"/>
      <c r="F176" s="264"/>
      <c r="G176" s="264"/>
      <c r="H176" s="264"/>
      <c r="I176" s="264"/>
      <c r="J176" s="264"/>
      <c r="K176" s="264"/>
      <c r="L176" s="264"/>
      <c r="M176" s="264"/>
      <c r="N176" s="264"/>
      <c r="O176" s="264"/>
      <c r="P176" s="264"/>
      <c r="Q176" s="264"/>
      <c r="R176" s="264"/>
      <c r="S176" s="264"/>
      <c r="T176" s="264"/>
      <c r="U176" s="264"/>
      <c r="V176" s="264"/>
      <c r="W176" s="264"/>
      <c r="X176" s="264"/>
      <c r="Y176" s="264"/>
      <c r="Z176" s="264"/>
      <c r="AA176" s="264"/>
      <c r="AB176" s="264"/>
      <c r="AC176" s="264"/>
      <c r="AD176" s="264"/>
      <c r="AE176" s="264"/>
      <c r="AF176" s="264"/>
      <c r="AG176" s="264"/>
      <c r="AH176" s="264"/>
      <c r="AI176" s="264"/>
      <c r="AJ176" s="264"/>
      <c r="AK176" s="264"/>
      <c r="AL176" s="264"/>
      <c r="AM176" s="264"/>
      <c r="AN176" s="264"/>
      <c r="AO176" s="264"/>
      <c r="AP176" s="264"/>
      <c r="AQ176" s="13"/>
      <c r="AR176" s="13"/>
      <c r="AS176" s="13"/>
      <c r="AT176" s="13"/>
      <c r="AU176" s="13"/>
      <c r="AV176" s="13"/>
      <c r="AW176" s="13"/>
      <c r="AX176" s="13"/>
      <c r="AY176" s="13"/>
      <c r="AZ176" s="13"/>
      <c r="BA176" s="13"/>
      <c r="BB176" s="13"/>
      <c r="BC176" s="13"/>
      <c r="BD176" s="13"/>
    </row>
    <row r="177" spans="1:56" ht="2.25" customHeight="1" x14ac:dyDescent="0.25">
      <c r="A177" s="1"/>
      <c r="B177" s="8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c r="AA177" s="86"/>
      <c r="AB177" s="86"/>
      <c r="AC177" s="86"/>
      <c r="AD177" s="86"/>
      <c r="AE177" s="86"/>
      <c r="AF177" s="86"/>
      <c r="AG177" s="86"/>
      <c r="AH177" s="86"/>
      <c r="AI177" s="86"/>
      <c r="AJ177" s="86"/>
      <c r="AK177" s="86"/>
      <c r="AL177" s="86"/>
      <c r="AM177" s="86"/>
      <c r="AN177" s="86"/>
      <c r="AO177" s="86"/>
      <c r="AP177" s="86"/>
      <c r="AQ177" s="13"/>
      <c r="AR177" s="13"/>
      <c r="AS177" s="13"/>
      <c r="AT177" s="13"/>
      <c r="AU177" s="13"/>
      <c r="AV177" s="13"/>
      <c r="AW177" s="13"/>
      <c r="AX177" s="13"/>
      <c r="AY177" s="13"/>
      <c r="AZ177" s="13"/>
      <c r="BA177" s="13"/>
      <c r="BB177" s="13"/>
      <c r="BC177" s="13"/>
      <c r="BD177" s="13"/>
    </row>
    <row r="178" spans="1:56" ht="15" customHeight="1" x14ac:dyDescent="0.25">
      <c r="A178" s="1"/>
      <c r="B178" s="86"/>
      <c r="C178" s="262" t="s">
        <v>70</v>
      </c>
      <c r="D178" s="262"/>
      <c r="E178" s="262"/>
      <c r="F178" s="262"/>
      <c r="G178" s="262"/>
      <c r="H178" s="262"/>
      <c r="I178" s="262"/>
      <c r="J178" s="262"/>
      <c r="K178" s="262"/>
      <c r="L178" s="262"/>
      <c r="M178" s="262"/>
      <c r="N178" s="262"/>
      <c r="O178" s="262"/>
      <c r="P178" s="262"/>
      <c r="Q178" s="262"/>
      <c r="R178" s="262"/>
      <c r="S178" s="262"/>
      <c r="T178" s="262"/>
      <c r="U178" s="262"/>
      <c r="V178" s="262"/>
      <c r="W178" s="262"/>
      <c r="X178" s="262"/>
      <c r="Y178" s="262"/>
      <c r="Z178" s="262"/>
      <c r="AA178" s="262"/>
      <c r="AB178" s="262"/>
      <c r="AC178" s="262"/>
      <c r="AD178" s="262"/>
      <c r="AE178" s="262"/>
      <c r="AF178" s="262"/>
      <c r="AG178" s="262"/>
      <c r="AH178" s="262"/>
      <c r="AI178" s="262"/>
      <c r="AJ178" s="262"/>
      <c r="AK178" s="262"/>
      <c r="AL178" s="262"/>
      <c r="AM178" s="262"/>
      <c r="AN178" s="262"/>
      <c r="AO178" s="262"/>
      <c r="AP178" s="262"/>
      <c r="AQ178" s="13"/>
      <c r="AR178" s="13"/>
      <c r="AS178" s="13"/>
      <c r="AT178" s="13"/>
      <c r="AU178" s="13"/>
      <c r="AV178" s="13"/>
      <c r="AW178" s="13"/>
      <c r="AX178" s="13"/>
      <c r="AY178" s="13"/>
      <c r="AZ178" s="13"/>
      <c r="BA178" s="13"/>
      <c r="BB178" s="13"/>
      <c r="BC178" s="13"/>
      <c r="BD178" s="13"/>
    </row>
    <row r="179" spans="1:56" ht="2.25" customHeight="1" x14ac:dyDescent="0.25">
      <c r="A179" s="1"/>
      <c r="B179" s="8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c r="AA179" s="86"/>
      <c r="AB179" s="86"/>
      <c r="AC179" s="86"/>
      <c r="AD179" s="86"/>
      <c r="AE179" s="86"/>
      <c r="AF179" s="86"/>
      <c r="AG179" s="86"/>
      <c r="AH179" s="86"/>
      <c r="AI179" s="86"/>
      <c r="AJ179" s="86"/>
      <c r="AK179" s="86"/>
      <c r="AL179" s="86"/>
      <c r="AM179" s="86"/>
      <c r="AN179" s="86"/>
      <c r="AO179" s="86"/>
      <c r="AP179" s="86"/>
      <c r="AQ179" s="13"/>
      <c r="AR179" s="13"/>
      <c r="AS179" s="13"/>
      <c r="AT179" s="13"/>
      <c r="AU179" s="13"/>
      <c r="AV179" s="13"/>
      <c r="AW179" s="13"/>
      <c r="AX179" s="13"/>
      <c r="AY179" s="13"/>
      <c r="AZ179" s="13"/>
      <c r="BA179" s="13"/>
      <c r="BB179" s="13"/>
      <c r="BC179" s="13"/>
      <c r="BD179" s="13"/>
    </row>
    <row r="180" spans="1:56" ht="15" customHeight="1" x14ac:dyDescent="0.25">
      <c r="A180" s="1"/>
      <c r="B180" s="86"/>
      <c r="C180" s="262" t="s">
        <v>71</v>
      </c>
      <c r="D180" s="262"/>
      <c r="E180" s="262"/>
      <c r="F180" s="262"/>
      <c r="G180" s="262"/>
      <c r="H180" s="262"/>
      <c r="I180" s="262"/>
      <c r="J180" s="262"/>
      <c r="K180" s="262"/>
      <c r="L180" s="262"/>
      <c r="M180" s="262"/>
      <c r="N180" s="262"/>
      <c r="O180" s="262"/>
      <c r="P180" s="262"/>
      <c r="Q180" s="262"/>
      <c r="R180" s="262"/>
      <c r="S180" s="262"/>
      <c r="T180" s="262"/>
      <c r="U180" s="262"/>
      <c r="V180" s="262"/>
      <c r="W180" s="262"/>
      <c r="X180" s="262"/>
      <c r="Y180" s="262"/>
      <c r="Z180" s="262"/>
      <c r="AA180" s="262"/>
      <c r="AB180" s="262"/>
      <c r="AC180" s="262"/>
      <c r="AD180" s="262"/>
      <c r="AE180" s="262"/>
      <c r="AF180" s="262"/>
      <c r="AG180" s="262"/>
      <c r="AH180" s="262"/>
      <c r="AI180" s="262"/>
      <c r="AJ180" s="262"/>
      <c r="AK180" s="262"/>
      <c r="AL180" s="262"/>
      <c r="AM180" s="262"/>
      <c r="AN180" s="262"/>
      <c r="AO180" s="262"/>
      <c r="AP180" s="262"/>
      <c r="AQ180" s="13"/>
      <c r="AR180" s="13"/>
      <c r="AS180" s="13"/>
      <c r="AT180" s="13"/>
      <c r="AU180" s="13"/>
      <c r="AV180" s="13"/>
      <c r="AW180" s="13"/>
      <c r="AX180" s="13"/>
      <c r="AY180" s="13"/>
      <c r="AZ180" s="13"/>
      <c r="BA180" s="13"/>
      <c r="BB180" s="13"/>
      <c r="BC180" s="13"/>
      <c r="BD180" s="13"/>
    </row>
    <row r="181" spans="1:56" ht="2.25" customHeight="1" x14ac:dyDescent="0.25">
      <c r="A181" s="1"/>
      <c r="B181" s="8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86"/>
      <c r="AL181" s="86"/>
      <c r="AM181" s="86"/>
      <c r="AN181" s="86"/>
      <c r="AO181" s="86"/>
      <c r="AP181" s="86"/>
      <c r="AQ181" s="13"/>
      <c r="AR181" s="13"/>
      <c r="AS181" s="13"/>
      <c r="AT181" s="13"/>
      <c r="AU181" s="13"/>
      <c r="AV181" s="13"/>
      <c r="AW181" s="13"/>
      <c r="AX181" s="13"/>
      <c r="AY181" s="13"/>
      <c r="AZ181" s="13"/>
      <c r="BA181" s="13"/>
      <c r="BB181" s="13"/>
      <c r="BC181" s="13"/>
      <c r="BD181" s="13"/>
    </row>
    <row r="182" spans="1:56" ht="15" customHeight="1" x14ac:dyDescent="0.25">
      <c r="A182" s="1"/>
      <c r="B182" s="86"/>
      <c r="C182" s="262" t="s">
        <v>72</v>
      </c>
      <c r="D182" s="262"/>
      <c r="E182" s="262"/>
      <c r="F182" s="262"/>
      <c r="G182" s="262"/>
      <c r="H182" s="262"/>
      <c r="I182" s="262"/>
      <c r="J182" s="262"/>
      <c r="K182" s="262"/>
      <c r="L182" s="262"/>
      <c r="M182" s="262"/>
      <c r="N182" s="262"/>
      <c r="O182" s="262"/>
      <c r="P182" s="262"/>
      <c r="Q182" s="262"/>
      <c r="R182" s="262"/>
      <c r="S182" s="262"/>
      <c r="T182" s="262"/>
      <c r="U182" s="262"/>
      <c r="V182" s="262"/>
      <c r="W182" s="262"/>
      <c r="X182" s="262"/>
      <c r="Y182" s="262"/>
      <c r="Z182" s="262"/>
      <c r="AA182" s="262"/>
      <c r="AB182" s="262"/>
      <c r="AC182" s="262"/>
      <c r="AD182" s="262"/>
      <c r="AE182" s="262"/>
      <c r="AF182" s="262"/>
      <c r="AG182" s="262"/>
      <c r="AH182" s="262"/>
      <c r="AI182" s="262"/>
      <c r="AJ182" s="262"/>
      <c r="AK182" s="262"/>
      <c r="AL182" s="262"/>
      <c r="AM182" s="262"/>
      <c r="AN182" s="262"/>
      <c r="AO182" s="262"/>
      <c r="AP182" s="262"/>
      <c r="AQ182" s="13"/>
      <c r="AR182" s="13"/>
      <c r="AS182" s="13"/>
      <c r="AT182" s="13"/>
      <c r="AU182" s="13"/>
      <c r="AV182" s="13"/>
      <c r="AW182" s="13"/>
      <c r="AX182" s="13"/>
      <c r="AY182" s="13"/>
      <c r="AZ182" s="13"/>
      <c r="BA182" s="13"/>
      <c r="BB182" s="13"/>
      <c r="BC182" s="13"/>
      <c r="BD182" s="13"/>
    </row>
    <row r="183" spans="1:56" ht="15" customHeight="1" x14ac:dyDescent="0.25">
      <c r="A183" s="1"/>
      <c r="B183" s="13"/>
      <c r="C183" s="13"/>
      <c r="D183" s="13"/>
      <c r="E183" s="13"/>
      <c r="F183" s="13"/>
      <c r="G183" s="13"/>
      <c r="H183" s="13"/>
      <c r="I183" s="13"/>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row>
    <row r="184" spans="1:56" ht="15" hidden="1" customHeight="1" x14ac:dyDescent="0.25">
      <c r="A184" s="1">
        <v>20</v>
      </c>
      <c r="B184" s="117" t="s">
        <v>73</v>
      </c>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3"/>
      <c r="AR184" s="13"/>
      <c r="AS184" s="13"/>
      <c r="AT184" s="13"/>
      <c r="AU184" s="13"/>
      <c r="AV184" s="13"/>
      <c r="AW184" s="13"/>
      <c r="AX184" s="13"/>
      <c r="AY184" s="13"/>
      <c r="AZ184" s="13"/>
      <c r="BA184" s="13"/>
      <c r="BB184" s="13"/>
      <c r="BC184" s="13"/>
      <c r="BD184" s="13"/>
    </row>
    <row r="185" spans="1:56" ht="2.25" hidden="1" customHeight="1" x14ac:dyDescent="0.25">
      <c r="A185" s="1"/>
      <c r="B185" s="19"/>
      <c r="C185" s="13"/>
      <c r="D185" s="13"/>
      <c r="E185" s="13"/>
      <c r="F185" s="13"/>
      <c r="G185" s="13"/>
      <c r="H185" s="13"/>
      <c r="I185" s="13"/>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row>
    <row r="186" spans="1:56" ht="15" hidden="1" customHeight="1" x14ac:dyDescent="0.25">
      <c r="A186" s="1"/>
      <c r="B186" s="321" t="s">
        <v>74</v>
      </c>
      <c r="C186" s="321"/>
      <c r="D186" s="321"/>
      <c r="E186" s="321"/>
      <c r="F186" s="321"/>
      <c r="G186" s="321"/>
      <c r="H186" s="321"/>
      <c r="I186" s="321"/>
      <c r="J186" s="321"/>
      <c r="K186" s="321"/>
      <c r="L186" s="321"/>
      <c r="M186" s="321"/>
      <c r="N186" s="321"/>
      <c r="O186" s="321"/>
      <c r="P186" s="13"/>
      <c r="Q186" s="322"/>
      <c r="R186" s="323"/>
      <c r="S186" s="323"/>
      <c r="T186" s="323"/>
      <c r="U186" s="323"/>
      <c r="V186" s="323"/>
      <c r="W186" s="323"/>
      <c r="X186" s="323"/>
      <c r="Y186" s="323"/>
      <c r="Z186" s="323"/>
      <c r="AA186" s="323"/>
      <c r="AB186" s="323"/>
      <c r="AC186" s="323"/>
      <c r="AD186" s="323"/>
      <c r="AE186" s="323"/>
      <c r="AF186" s="323"/>
      <c r="AG186" s="323"/>
      <c r="AH186" s="323"/>
      <c r="AI186" s="323"/>
      <c r="AJ186" s="323"/>
      <c r="AK186" s="323"/>
      <c r="AL186" s="323"/>
      <c r="AM186" s="323"/>
      <c r="AN186" s="323"/>
      <c r="AO186" s="323"/>
      <c r="AP186" s="324"/>
      <c r="AQ186" s="13"/>
      <c r="AR186" s="13"/>
      <c r="AS186" s="13"/>
      <c r="AT186" s="13"/>
      <c r="AU186" s="13"/>
      <c r="AV186" s="13"/>
      <c r="AW186" s="13"/>
      <c r="AX186" s="13"/>
      <c r="AY186" s="13"/>
      <c r="AZ186" s="13"/>
      <c r="BA186" s="13"/>
      <c r="BB186" s="13"/>
      <c r="BC186" s="13"/>
      <c r="BD186" s="13"/>
    </row>
    <row r="187" spans="1:56" ht="15" hidden="1" customHeight="1" x14ac:dyDescent="0.25">
      <c r="A187" s="1"/>
      <c r="B187" s="321"/>
      <c r="C187" s="321"/>
      <c r="D187" s="321"/>
      <c r="E187" s="321"/>
      <c r="F187" s="321"/>
      <c r="G187" s="321"/>
      <c r="H187" s="321"/>
      <c r="I187" s="321"/>
      <c r="J187" s="321"/>
      <c r="K187" s="321"/>
      <c r="L187" s="321"/>
      <c r="M187" s="321"/>
      <c r="N187" s="321"/>
      <c r="O187" s="321"/>
      <c r="P187" s="14"/>
      <c r="Q187" s="325"/>
      <c r="R187" s="326"/>
      <c r="S187" s="326"/>
      <c r="T187" s="326"/>
      <c r="U187" s="326"/>
      <c r="V187" s="326"/>
      <c r="W187" s="326"/>
      <c r="X187" s="326"/>
      <c r="Y187" s="326"/>
      <c r="Z187" s="326"/>
      <c r="AA187" s="326"/>
      <c r="AB187" s="326"/>
      <c r="AC187" s="326"/>
      <c r="AD187" s="326"/>
      <c r="AE187" s="326"/>
      <c r="AF187" s="326"/>
      <c r="AG187" s="326"/>
      <c r="AH187" s="326"/>
      <c r="AI187" s="326"/>
      <c r="AJ187" s="326"/>
      <c r="AK187" s="326"/>
      <c r="AL187" s="326"/>
      <c r="AM187" s="326"/>
      <c r="AN187" s="326"/>
      <c r="AO187" s="326"/>
      <c r="AP187" s="327"/>
      <c r="AQ187" s="13"/>
      <c r="AR187" s="13"/>
      <c r="AS187" s="13"/>
      <c r="AT187" s="13"/>
      <c r="AU187" s="13"/>
      <c r="AV187" s="13"/>
      <c r="AW187" s="13"/>
      <c r="AX187" s="13"/>
      <c r="AY187" s="13"/>
      <c r="AZ187" s="13"/>
      <c r="BA187" s="13"/>
      <c r="BB187" s="13"/>
      <c r="BC187" s="13"/>
      <c r="BD187" s="13"/>
    </row>
    <row r="188" spans="1:56" ht="2.25" hidden="1" customHeight="1" x14ac:dyDescent="0.25">
      <c r="A188" s="1"/>
      <c r="B188" s="13"/>
      <c r="C188" s="13"/>
      <c r="D188" s="13"/>
      <c r="E188" s="13"/>
      <c r="F188" s="13"/>
      <c r="G188" s="13"/>
      <c r="H188" s="13"/>
      <c r="I188" s="13"/>
      <c r="J188" s="13"/>
      <c r="K188" s="13"/>
      <c r="L188" s="13"/>
      <c r="M188" s="12"/>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row>
    <row r="189" spans="1:56" ht="15" hidden="1" customHeight="1" x14ac:dyDescent="0.25">
      <c r="A189" s="1"/>
      <c r="B189" s="108" t="s">
        <v>75</v>
      </c>
      <c r="C189" s="123"/>
      <c r="D189" s="123"/>
      <c r="E189" s="123"/>
      <c r="F189" s="123"/>
      <c r="G189" s="123"/>
      <c r="H189" s="123"/>
      <c r="I189" s="123"/>
      <c r="J189" s="123"/>
      <c r="K189" s="123"/>
      <c r="L189" s="123"/>
      <c r="M189" s="123"/>
      <c r="N189" s="123"/>
      <c r="O189" s="12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row>
    <row r="190" spans="1:56" ht="2.25" hidden="1" customHeight="1" x14ac:dyDescent="0.25">
      <c r="A190" s="1"/>
      <c r="B190" s="13"/>
      <c r="C190" s="13"/>
      <c r="D190" s="13"/>
      <c r="E190" s="13"/>
      <c r="F190" s="13"/>
      <c r="G190" s="13"/>
      <c r="H190" s="13"/>
      <c r="I190" s="13"/>
      <c r="J190" s="13"/>
      <c r="K190" s="13"/>
      <c r="L190" s="13"/>
      <c r="M190" s="13"/>
      <c r="N190" s="12"/>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row>
    <row r="191" spans="1:56" ht="15" hidden="1" customHeight="1" x14ac:dyDescent="0.25">
      <c r="A191" s="1"/>
      <c r="B191" s="108" t="s">
        <v>37</v>
      </c>
      <c r="C191" s="123"/>
      <c r="D191" s="123"/>
      <c r="E191" s="123"/>
      <c r="F191" s="123"/>
      <c r="G191" s="123"/>
      <c r="H191" s="123"/>
      <c r="I191" s="123"/>
      <c r="J191" s="123"/>
      <c r="K191" s="123"/>
      <c r="L191" s="123"/>
      <c r="M191" s="123"/>
      <c r="N191" s="123"/>
      <c r="O191" s="123"/>
      <c r="P191" s="13"/>
      <c r="Q191" s="245"/>
      <c r="R191" s="246"/>
      <c r="S191" s="246"/>
      <c r="T191" s="246"/>
      <c r="U191" s="246"/>
      <c r="V191" s="246"/>
      <c r="W191" s="246"/>
      <c r="X191" s="246"/>
      <c r="Y191" s="246"/>
      <c r="Z191" s="246"/>
      <c r="AA191" s="246"/>
      <c r="AB191" s="246"/>
      <c r="AC191" s="246"/>
      <c r="AD191" s="246"/>
      <c r="AE191" s="246"/>
      <c r="AF191" s="246"/>
      <c r="AG191" s="246"/>
      <c r="AH191" s="246"/>
      <c r="AI191" s="246"/>
      <c r="AJ191" s="246"/>
      <c r="AK191" s="247"/>
      <c r="AL191" s="48"/>
      <c r="AM191" s="245"/>
      <c r="AN191" s="246"/>
      <c r="AO191" s="246"/>
      <c r="AP191" s="247"/>
      <c r="AQ191" s="13"/>
      <c r="AR191" s="13"/>
      <c r="AS191" s="13"/>
      <c r="AT191" s="13"/>
      <c r="AU191" s="13"/>
      <c r="AV191" s="13"/>
      <c r="AW191" s="13"/>
      <c r="AX191" s="13"/>
      <c r="AY191" s="13"/>
      <c r="AZ191" s="13"/>
      <c r="BA191" s="13"/>
      <c r="BB191" s="13"/>
      <c r="BC191" s="13"/>
      <c r="BD191" s="13"/>
    </row>
    <row r="192" spans="1:56" ht="2.25" hidden="1" customHeight="1" x14ac:dyDescent="0.25">
      <c r="A192" s="1"/>
      <c r="B192" s="13"/>
      <c r="C192" s="13"/>
      <c r="D192" s="13"/>
      <c r="E192" s="13"/>
      <c r="F192" s="13"/>
      <c r="G192" s="13"/>
      <c r="H192" s="13"/>
      <c r="I192" s="13"/>
      <c r="J192" s="13"/>
      <c r="K192" s="13"/>
      <c r="L192" s="13"/>
      <c r="M192" s="13"/>
      <c r="N192" s="12"/>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row>
    <row r="193" spans="1:56" ht="15" hidden="1" customHeight="1" x14ac:dyDescent="0.25">
      <c r="A193" s="1"/>
      <c r="B193" s="108" t="s">
        <v>38</v>
      </c>
      <c r="C193" s="123"/>
      <c r="D193" s="123"/>
      <c r="E193" s="123"/>
      <c r="F193" s="123"/>
      <c r="G193" s="123"/>
      <c r="H193" s="123"/>
      <c r="I193" s="123"/>
      <c r="J193" s="123"/>
      <c r="K193" s="123"/>
      <c r="L193" s="123"/>
      <c r="M193" s="123"/>
      <c r="N193" s="123"/>
      <c r="O193" s="123"/>
      <c r="P193" s="13"/>
      <c r="Q193" s="245"/>
      <c r="R193" s="246"/>
      <c r="S193" s="246"/>
      <c r="T193" s="247"/>
      <c r="U193" s="49"/>
      <c r="V193" s="248"/>
      <c r="W193" s="249"/>
      <c r="X193" s="249"/>
      <c r="Y193" s="249"/>
      <c r="Z193" s="249"/>
      <c r="AA193" s="249"/>
      <c r="AB193" s="249"/>
      <c r="AC193" s="249"/>
      <c r="AD193" s="249"/>
      <c r="AE193" s="249"/>
      <c r="AF193" s="249"/>
      <c r="AG193" s="249"/>
      <c r="AH193" s="249"/>
      <c r="AI193" s="249"/>
      <c r="AJ193" s="249"/>
      <c r="AK193" s="249"/>
      <c r="AL193" s="249"/>
      <c r="AM193" s="249"/>
      <c r="AN193" s="249"/>
      <c r="AO193" s="249"/>
      <c r="AP193" s="250"/>
      <c r="AQ193" s="13"/>
      <c r="AR193" s="13"/>
      <c r="AS193" s="13"/>
      <c r="AT193" s="13"/>
      <c r="AU193" s="13"/>
      <c r="AV193" s="13"/>
      <c r="AW193" s="13"/>
      <c r="AX193" s="13"/>
      <c r="AY193" s="13"/>
      <c r="AZ193" s="13"/>
      <c r="BA193" s="13"/>
      <c r="BB193" s="13"/>
      <c r="BC193" s="13"/>
      <c r="BD193" s="13"/>
    </row>
    <row r="194" spans="1:56" ht="2.25" hidden="1" customHeight="1" x14ac:dyDescent="0.25">
      <c r="A194" s="1"/>
      <c r="B194" s="13"/>
      <c r="C194" s="13"/>
      <c r="D194" s="13"/>
      <c r="E194" s="13"/>
      <c r="F194" s="13"/>
      <c r="G194" s="13"/>
      <c r="H194" s="13"/>
      <c r="I194" s="13"/>
      <c r="J194" s="13"/>
      <c r="K194" s="13"/>
      <c r="L194" s="13"/>
      <c r="M194" s="13"/>
      <c r="N194" s="12"/>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row>
    <row r="195" spans="1:56" ht="15" hidden="1" customHeight="1" x14ac:dyDescent="0.25">
      <c r="A195" s="1"/>
      <c r="B195" s="108" t="s">
        <v>76</v>
      </c>
      <c r="C195" s="123"/>
      <c r="D195" s="123"/>
      <c r="E195" s="123"/>
      <c r="F195" s="123"/>
      <c r="G195" s="123"/>
      <c r="H195" s="123"/>
      <c r="I195" s="123"/>
      <c r="J195" s="123"/>
      <c r="K195" s="123"/>
      <c r="L195" s="123"/>
      <c r="M195" s="123"/>
      <c r="N195" s="123"/>
      <c r="O195" s="12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row>
    <row r="196" spans="1:56" ht="2.25" hidden="1" customHeight="1" x14ac:dyDescent="0.25">
      <c r="A196" s="1"/>
      <c r="B196" s="13"/>
      <c r="C196" s="13"/>
      <c r="D196" s="13"/>
      <c r="E196" s="13"/>
      <c r="F196" s="13"/>
      <c r="G196" s="13"/>
      <c r="H196" s="13"/>
      <c r="I196" s="13"/>
      <c r="J196" s="13"/>
      <c r="K196" s="13"/>
      <c r="L196" s="13"/>
      <c r="M196" s="13"/>
      <c r="N196" s="12"/>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row>
    <row r="197" spans="1:56" ht="15" hidden="1" customHeight="1" x14ac:dyDescent="0.25">
      <c r="A197" s="1"/>
      <c r="B197" s="108" t="s">
        <v>37</v>
      </c>
      <c r="C197" s="123"/>
      <c r="D197" s="123"/>
      <c r="E197" s="123"/>
      <c r="F197" s="123"/>
      <c r="G197" s="123"/>
      <c r="H197" s="123"/>
      <c r="I197" s="123"/>
      <c r="J197" s="123"/>
      <c r="K197" s="123"/>
      <c r="L197" s="123"/>
      <c r="M197" s="123"/>
      <c r="N197" s="123"/>
      <c r="O197" s="123"/>
      <c r="P197" s="13"/>
      <c r="Q197" s="245"/>
      <c r="R197" s="246"/>
      <c r="S197" s="246"/>
      <c r="T197" s="246"/>
      <c r="U197" s="246"/>
      <c r="V197" s="246"/>
      <c r="W197" s="246"/>
      <c r="X197" s="246"/>
      <c r="Y197" s="246"/>
      <c r="Z197" s="246"/>
      <c r="AA197" s="246"/>
      <c r="AB197" s="246"/>
      <c r="AC197" s="246"/>
      <c r="AD197" s="246"/>
      <c r="AE197" s="246"/>
      <c r="AF197" s="246"/>
      <c r="AG197" s="246"/>
      <c r="AH197" s="246"/>
      <c r="AI197" s="246"/>
      <c r="AJ197" s="246"/>
      <c r="AK197" s="247"/>
      <c r="AL197" s="48"/>
      <c r="AM197" s="245"/>
      <c r="AN197" s="246"/>
      <c r="AO197" s="246"/>
      <c r="AP197" s="247"/>
      <c r="AQ197" s="13"/>
      <c r="AR197" s="13"/>
      <c r="AS197" s="13"/>
      <c r="AT197" s="13"/>
      <c r="AU197" s="13"/>
      <c r="AV197" s="13"/>
      <c r="AW197" s="13"/>
      <c r="AX197" s="13"/>
      <c r="AY197" s="13"/>
      <c r="AZ197" s="13"/>
      <c r="BA197" s="13"/>
      <c r="BB197" s="13"/>
      <c r="BC197" s="13"/>
      <c r="BD197" s="13"/>
    </row>
    <row r="198" spans="1:56" ht="2.25" hidden="1" customHeight="1" x14ac:dyDescent="0.25">
      <c r="A198" s="1"/>
      <c r="B198" s="13"/>
      <c r="C198" s="13"/>
      <c r="D198" s="13"/>
      <c r="E198" s="13"/>
      <c r="F198" s="13"/>
      <c r="G198" s="13"/>
      <c r="H198" s="13"/>
      <c r="I198" s="13"/>
      <c r="J198" s="13"/>
      <c r="K198" s="13"/>
      <c r="L198" s="13"/>
      <c r="M198" s="13"/>
      <c r="N198" s="12"/>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row>
    <row r="199" spans="1:56" ht="15" hidden="1" customHeight="1" x14ac:dyDescent="0.25">
      <c r="A199" s="1"/>
      <c r="B199" s="108" t="s">
        <v>38</v>
      </c>
      <c r="C199" s="123"/>
      <c r="D199" s="123"/>
      <c r="E199" s="123"/>
      <c r="F199" s="123"/>
      <c r="G199" s="123"/>
      <c r="H199" s="123"/>
      <c r="I199" s="123"/>
      <c r="J199" s="123"/>
      <c r="K199" s="123"/>
      <c r="L199" s="123"/>
      <c r="M199" s="123"/>
      <c r="N199" s="123"/>
      <c r="O199" s="123"/>
      <c r="P199" s="13"/>
      <c r="Q199" s="245"/>
      <c r="R199" s="246"/>
      <c r="S199" s="246"/>
      <c r="T199" s="247"/>
      <c r="U199" s="49"/>
      <c r="V199" s="320"/>
      <c r="W199" s="249"/>
      <c r="X199" s="249"/>
      <c r="Y199" s="249"/>
      <c r="Z199" s="249"/>
      <c r="AA199" s="249"/>
      <c r="AB199" s="249"/>
      <c r="AC199" s="249"/>
      <c r="AD199" s="249"/>
      <c r="AE199" s="249"/>
      <c r="AF199" s="249"/>
      <c r="AG199" s="249"/>
      <c r="AH199" s="249"/>
      <c r="AI199" s="249"/>
      <c r="AJ199" s="249"/>
      <c r="AK199" s="249"/>
      <c r="AL199" s="249"/>
      <c r="AM199" s="249"/>
      <c r="AN199" s="249"/>
      <c r="AO199" s="249"/>
      <c r="AP199" s="250"/>
      <c r="AQ199" s="13"/>
      <c r="AR199" s="13"/>
      <c r="AS199" s="13"/>
      <c r="AT199" s="13"/>
      <c r="AU199" s="13"/>
      <c r="AV199" s="13"/>
      <c r="AW199" s="13"/>
      <c r="AX199" s="13"/>
      <c r="AY199" s="13"/>
      <c r="AZ199" s="13"/>
      <c r="BA199" s="13"/>
      <c r="BB199" s="13"/>
      <c r="BC199" s="13"/>
      <c r="BD199" s="13"/>
    </row>
    <row r="200" spans="1:56" ht="15" hidden="1" customHeight="1" x14ac:dyDescent="0.25">
      <c r="A200" s="1"/>
      <c r="B200" s="13"/>
      <c r="C200" s="13"/>
      <c r="D200" s="13"/>
      <c r="E200" s="13"/>
      <c r="F200" s="13"/>
      <c r="G200" s="13"/>
      <c r="H200" s="13"/>
      <c r="I200" s="13"/>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row>
    <row r="201" spans="1:56" ht="15" customHeight="1" x14ac:dyDescent="0.25">
      <c r="A201" s="1"/>
      <c r="B201" s="112" t="s">
        <v>77</v>
      </c>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c r="AO201" s="112"/>
      <c r="AP201" s="113"/>
      <c r="AQ201" s="13"/>
      <c r="AR201" s="13"/>
      <c r="AS201" s="13"/>
      <c r="AT201" s="13"/>
      <c r="AU201" s="13"/>
      <c r="AV201" s="13"/>
      <c r="AW201" s="13"/>
      <c r="AX201" s="13"/>
      <c r="AY201" s="13"/>
      <c r="AZ201" s="13"/>
      <c r="BA201" s="13"/>
      <c r="BB201" s="13"/>
      <c r="BC201" s="13"/>
      <c r="BD201" s="13"/>
    </row>
    <row r="202" spans="1:56" ht="15" customHeight="1" x14ac:dyDescent="0.25">
      <c r="A202" s="1"/>
      <c r="B202" s="13"/>
      <c r="C202" s="13"/>
      <c r="D202" s="13"/>
      <c r="E202" s="13"/>
      <c r="F202" s="13"/>
      <c r="G202" s="13"/>
      <c r="H202" s="13"/>
      <c r="I202" s="13"/>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row>
    <row r="203" spans="1:56" ht="15" customHeight="1" x14ac:dyDescent="0.25">
      <c r="A203" s="1">
        <v>21</v>
      </c>
      <c r="B203" s="145" t="s">
        <v>78</v>
      </c>
      <c r="C203" s="123"/>
      <c r="D203" s="123"/>
      <c r="E203" s="123"/>
      <c r="F203" s="123"/>
      <c r="G203" s="123"/>
      <c r="H203" s="123"/>
      <c r="I203" s="123"/>
      <c r="J203" s="123"/>
      <c r="K203" s="123"/>
      <c r="L203" s="123"/>
      <c r="M203" s="123"/>
      <c r="N203" s="123"/>
      <c r="O203" s="123"/>
      <c r="P203" s="123"/>
      <c r="Q203" s="123"/>
      <c r="R203" s="123"/>
      <c r="S203" s="123"/>
      <c r="T203" s="123"/>
      <c r="U203" s="123"/>
      <c r="V203" s="123"/>
      <c r="W203" s="123"/>
      <c r="X203" s="123"/>
      <c r="Y203" s="123"/>
      <c r="Z203" s="123"/>
      <c r="AA203" s="123"/>
      <c r="AB203" s="123"/>
      <c r="AC203" s="123"/>
      <c r="AD203" s="123"/>
      <c r="AE203" s="123"/>
      <c r="AF203" s="123"/>
      <c r="AG203" s="123"/>
      <c r="AH203" s="123"/>
      <c r="AI203" s="123"/>
      <c r="AJ203" s="123"/>
      <c r="AK203" s="123"/>
      <c r="AL203" s="123"/>
      <c r="AM203" s="123"/>
      <c r="AN203" s="123"/>
      <c r="AO203" s="123"/>
      <c r="AP203" s="123"/>
      <c r="AQ203" s="13"/>
      <c r="AR203" s="13"/>
      <c r="AS203" s="13"/>
      <c r="AT203" s="13"/>
      <c r="AU203" s="13"/>
      <c r="AV203" s="13"/>
      <c r="AW203" s="13"/>
      <c r="AX203" s="13"/>
      <c r="AY203" s="13"/>
      <c r="AZ203" s="13"/>
      <c r="BA203" s="13"/>
      <c r="BB203" s="13"/>
      <c r="BC203" s="13"/>
      <c r="BD203" s="13"/>
    </row>
    <row r="204" spans="1:56" ht="2.25" customHeight="1" x14ac:dyDescent="0.25">
      <c r="A204" s="1"/>
      <c r="B204" s="13"/>
      <c r="C204" s="13"/>
      <c r="D204" s="13"/>
      <c r="E204" s="13"/>
      <c r="F204" s="13"/>
      <c r="G204" s="13"/>
      <c r="H204" s="13"/>
      <c r="I204" s="13"/>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row>
    <row r="205" spans="1:56" ht="15" customHeight="1" x14ac:dyDescent="0.25">
      <c r="A205" s="1"/>
      <c r="B205" s="128" t="s">
        <v>175</v>
      </c>
      <c r="C205" s="128"/>
      <c r="D205" s="128"/>
      <c r="E205" s="128"/>
      <c r="F205" s="128"/>
      <c r="G205" s="128"/>
      <c r="H205" s="128"/>
      <c r="I205" s="128"/>
      <c r="J205" s="128"/>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8"/>
      <c r="AN205" s="128"/>
      <c r="AO205" s="128"/>
      <c r="AP205" s="128"/>
      <c r="AQ205" s="13"/>
      <c r="AR205" s="13"/>
      <c r="AS205" s="13"/>
      <c r="AT205" s="13"/>
      <c r="AU205" s="13"/>
      <c r="AV205" s="13"/>
      <c r="AW205" s="13"/>
      <c r="AX205" s="13"/>
      <c r="AY205" s="13"/>
      <c r="AZ205" s="13"/>
      <c r="BA205" s="13"/>
      <c r="BB205" s="13"/>
      <c r="BC205" s="13"/>
      <c r="BD205" s="13"/>
    </row>
    <row r="206" spans="1:56" ht="2.25" customHeight="1" x14ac:dyDescent="0.25">
      <c r="A206" s="1"/>
      <c r="B206" s="13"/>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row>
    <row r="207" spans="1:56" ht="15" customHeight="1" x14ac:dyDescent="0.25">
      <c r="A207" s="1"/>
      <c r="B207" s="13"/>
      <c r="C207" s="123" t="s">
        <v>79</v>
      </c>
      <c r="D207" s="123"/>
      <c r="E207" s="123"/>
      <c r="F207" s="123"/>
      <c r="G207" s="123"/>
      <c r="H207" s="123"/>
      <c r="I207" s="123"/>
      <c r="J207" s="123"/>
      <c r="K207" s="123"/>
      <c r="L207" s="123"/>
      <c r="M207" s="123"/>
      <c r="N207" s="123"/>
      <c r="O207" s="123"/>
      <c r="P207" s="123"/>
      <c r="Q207" s="123"/>
      <c r="R207" s="123"/>
      <c r="S207" s="123"/>
      <c r="T207" s="123"/>
      <c r="U207" s="123"/>
      <c r="V207" s="123"/>
      <c r="W207" s="123"/>
      <c r="X207" s="123"/>
      <c r="Y207" s="123"/>
      <c r="Z207" s="123"/>
      <c r="AA207" s="123"/>
      <c r="AB207" s="123"/>
      <c r="AC207" s="123"/>
      <c r="AD207" s="123"/>
      <c r="AE207" s="123"/>
      <c r="AF207" s="123"/>
      <c r="AG207" s="123"/>
      <c r="AH207" s="123"/>
      <c r="AI207" s="123"/>
      <c r="AJ207" s="123"/>
      <c r="AK207" s="123"/>
      <c r="AL207" s="123"/>
      <c r="AM207" s="123"/>
      <c r="AN207" s="123"/>
      <c r="AO207" s="123"/>
      <c r="AP207" s="123"/>
      <c r="AQ207" s="13"/>
      <c r="AR207" s="13"/>
      <c r="AS207" s="13"/>
      <c r="AT207" s="13"/>
      <c r="AU207" s="13"/>
      <c r="AV207" s="13"/>
      <c r="AW207" s="13"/>
      <c r="AX207" s="13"/>
      <c r="AY207" s="13"/>
      <c r="AZ207" s="13"/>
      <c r="BA207" s="13"/>
      <c r="BB207" s="13"/>
      <c r="BC207" s="13"/>
      <c r="BD207" s="13"/>
    </row>
    <row r="208" spans="1:56" ht="15" hidden="1" customHeight="1" x14ac:dyDescent="0.25">
      <c r="A208" s="1"/>
      <c r="B208" s="13"/>
      <c r="C208" s="13"/>
      <c r="D208" s="13"/>
      <c r="E208" s="13"/>
      <c r="F208" s="13"/>
      <c r="G208" s="13"/>
      <c r="H208" s="13"/>
      <c r="I208" s="13"/>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row>
    <row r="209" spans="1:56" ht="15" customHeight="1" x14ac:dyDescent="0.25">
      <c r="A209" s="1"/>
      <c r="B209" s="13"/>
      <c r="C209" s="123" t="s">
        <v>80</v>
      </c>
      <c r="D209" s="123"/>
      <c r="E209" s="123"/>
      <c r="F209" s="123"/>
      <c r="G209" s="123"/>
      <c r="H209" s="123"/>
      <c r="I209" s="123"/>
      <c r="J209" s="123"/>
      <c r="K209" s="123"/>
      <c r="L209" s="123"/>
      <c r="M209" s="123"/>
      <c r="N209" s="123"/>
      <c r="O209" s="123"/>
      <c r="P209" s="123"/>
      <c r="Q209" s="123"/>
      <c r="R209" s="123"/>
      <c r="S209" s="123"/>
      <c r="T209" s="123"/>
      <c r="U209" s="123"/>
      <c r="V209" s="123"/>
      <c r="W209" s="123"/>
      <c r="X209" s="123"/>
      <c r="Y209" s="123"/>
      <c r="Z209" s="123"/>
      <c r="AA209" s="123"/>
      <c r="AB209" s="123"/>
      <c r="AC209" s="123"/>
      <c r="AD209" s="123"/>
      <c r="AE209" s="123"/>
      <c r="AF209" s="123"/>
      <c r="AG209" s="123"/>
      <c r="AH209" s="123"/>
      <c r="AI209" s="123"/>
      <c r="AJ209" s="123"/>
      <c r="AK209" s="123"/>
      <c r="AL209" s="123"/>
      <c r="AM209" s="123"/>
      <c r="AN209" s="123"/>
      <c r="AO209" s="123"/>
      <c r="AP209" s="123"/>
      <c r="AQ209" s="13"/>
      <c r="AR209" s="13"/>
      <c r="AS209" s="13"/>
      <c r="AT209" s="13"/>
      <c r="AU209" s="13"/>
      <c r="AV209" s="13"/>
      <c r="AW209" s="13"/>
      <c r="AX209" s="13"/>
      <c r="AY209" s="13"/>
      <c r="AZ209" s="13"/>
      <c r="BA209" s="13"/>
      <c r="BB209" s="13"/>
      <c r="BC209" s="13"/>
      <c r="BD209" s="13"/>
    </row>
    <row r="210" spans="1:56" ht="15" customHeight="1" x14ac:dyDescent="0.25">
      <c r="A210" s="1"/>
      <c r="B210" s="13"/>
      <c r="C210" s="13"/>
      <c r="D210" s="13"/>
      <c r="E210" s="13"/>
      <c r="F210" s="13"/>
      <c r="G210" s="13"/>
      <c r="H210" s="13"/>
      <c r="I210" s="13"/>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row>
    <row r="211" spans="1:56" ht="15" customHeight="1" x14ac:dyDescent="0.25">
      <c r="A211" s="1">
        <v>22</v>
      </c>
      <c r="B211" s="169" t="s">
        <v>176</v>
      </c>
      <c r="C211" s="169"/>
      <c r="D211" s="169"/>
      <c r="E211" s="169"/>
      <c r="F211" s="169"/>
      <c r="G211" s="169"/>
      <c r="H211" s="169"/>
      <c r="I211" s="169"/>
      <c r="J211" s="169"/>
      <c r="K211" s="169"/>
      <c r="L211" s="169"/>
      <c r="M211" s="169"/>
      <c r="N211" s="169"/>
      <c r="O211" s="169"/>
      <c r="P211" s="169"/>
      <c r="Q211" s="169"/>
      <c r="R211" s="169"/>
      <c r="S211" s="169"/>
      <c r="T211" s="169"/>
      <c r="U211" s="169"/>
      <c r="V211" s="169"/>
      <c r="W211" s="169"/>
      <c r="X211" s="169"/>
      <c r="Y211" s="169"/>
      <c r="Z211" s="169"/>
      <c r="AA211" s="169"/>
      <c r="AB211" s="169"/>
      <c r="AC211" s="169"/>
      <c r="AD211" s="169"/>
      <c r="AE211" s="169"/>
      <c r="AF211" s="169"/>
      <c r="AG211" s="169"/>
      <c r="AH211" s="169"/>
      <c r="AI211" s="169"/>
      <c r="AJ211" s="169"/>
      <c r="AK211" s="169"/>
      <c r="AL211" s="169"/>
      <c r="AM211" s="169"/>
      <c r="AN211" s="169"/>
      <c r="AO211" s="169"/>
      <c r="AP211" s="169"/>
      <c r="AQ211" s="13"/>
      <c r="AR211" s="13"/>
      <c r="AS211" s="13"/>
      <c r="AT211" s="13"/>
      <c r="AU211" s="13"/>
      <c r="AV211" s="13"/>
      <c r="AW211" s="13"/>
      <c r="AX211" s="13"/>
      <c r="AY211" s="13"/>
      <c r="AZ211" s="13"/>
      <c r="BA211" s="13"/>
      <c r="BB211" s="13"/>
      <c r="BC211" s="13"/>
      <c r="BD211" s="13"/>
    </row>
    <row r="212" spans="1:56" ht="15" customHeight="1" x14ac:dyDescent="0.25">
      <c r="A212" s="1"/>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13"/>
      <c r="AR212" s="13"/>
      <c r="AS212" s="13"/>
      <c r="AT212" s="13"/>
      <c r="AU212" s="13"/>
      <c r="AV212" s="13"/>
      <c r="AW212" s="13"/>
      <c r="AX212" s="13"/>
      <c r="AY212" s="13"/>
      <c r="AZ212" s="13"/>
      <c r="BA212" s="13"/>
      <c r="BB212" s="13"/>
      <c r="BC212" s="13"/>
      <c r="BD212" s="13"/>
    </row>
    <row r="213" spans="1:56" ht="30" customHeight="1" x14ac:dyDescent="0.25">
      <c r="A213" s="1"/>
      <c r="B213" s="164" t="s">
        <v>177</v>
      </c>
      <c r="C213" s="225"/>
      <c r="D213" s="225"/>
      <c r="E213" s="225"/>
      <c r="F213" s="225"/>
      <c r="G213" s="225"/>
      <c r="H213" s="225"/>
      <c r="I213" s="225"/>
      <c r="J213" s="225"/>
      <c r="K213" s="225"/>
      <c r="L213" s="225"/>
      <c r="M213" s="225"/>
      <c r="N213" s="225"/>
      <c r="O213" s="225"/>
      <c r="P213" s="225"/>
      <c r="Q213" s="225"/>
      <c r="R213" s="225"/>
      <c r="S213" s="225"/>
      <c r="T213" s="225"/>
      <c r="U213" s="225"/>
      <c r="V213" s="225"/>
      <c r="W213" s="225"/>
      <c r="X213" s="225"/>
      <c r="Y213" s="225"/>
      <c r="Z213" s="225"/>
      <c r="AA213" s="225"/>
      <c r="AB213" s="225"/>
      <c r="AC213" s="225"/>
      <c r="AD213" s="225"/>
      <c r="AE213" s="225"/>
      <c r="AF213" s="225"/>
      <c r="AG213" s="225"/>
      <c r="AH213" s="225"/>
      <c r="AI213" s="225"/>
      <c r="AJ213" s="225"/>
      <c r="AK213" s="225"/>
      <c r="AL213" s="225"/>
      <c r="AM213" s="225"/>
      <c r="AN213" s="225"/>
      <c r="AO213" s="225"/>
      <c r="AP213" s="225"/>
      <c r="AQ213" s="13"/>
      <c r="AR213" s="13"/>
      <c r="AS213" s="13"/>
      <c r="AT213" s="13"/>
      <c r="AU213" s="13"/>
      <c r="AV213" s="13"/>
      <c r="AW213" s="13"/>
      <c r="AX213" s="13"/>
      <c r="AY213" s="13"/>
      <c r="AZ213" s="13"/>
      <c r="BA213" s="13"/>
      <c r="BB213" s="13"/>
      <c r="BC213" s="13"/>
      <c r="BD213" s="13"/>
    </row>
    <row r="214" spans="1:56" ht="2.25" customHeight="1" x14ac:dyDescent="0.25">
      <c r="A214" s="1"/>
      <c r="B214" s="13"/>
      <c r="C214" s="13"/>
      <c r="D214" s="13"/>
      <c r="E214" s="13"/>
      <c r="F214" s="13"/>
      <c r="G214" s="13"/>
      <c r="H214" s="13"/>
      <c r="I214" s="13"/>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row>
    <row r="215" spans="1:56" ht="15" customHeight="1" x14ac:dyDescent="0.25">
      <c r="A215" s="90"/>
      <c r="B215" s="86"/>
      <c r="C215" s="254" t="s">
        <v>178</v>
      </c>
      <c r="D215" s="254"/>
      <c r="E215" s="254"/>
      <c r="F215" s="254"/>
      <c r="G215" s="254"/>
      <c r="H215" s="254"/>
      <c r="I215" s="254"/>
      <c r="J215" s="254"/>
      <c r="K215" s="254"/>
      <c r="L215" s="254"/>
      <c r="M215" s="254"/>
      <c r="N215" s="254"/>
      <c r="O215" s="254"/>
      <c r="P215" s="254"/>
      <c r="Q215" s="254"/>
      <c r="R215" s="254"/>
      <c r="S215" s="254"/>
      <c r="T215" s="254"/>
      <c r="U215" s="254"/>
      <c r="V215" s="254"/>
      <c r="W215" s="254"/>
      <c r="X215" s="254"/>
      <c r="Y215" s="254"/>
      <c r="Z215" s="254"/>
      <c r="AA215" s="254"/>
      <c r="AB215" s="254"/>
      <c r="AC215" s="254"/>
      <c r="AD215" s="254"/>
      <c r="AE215" s="254"/>
      <c r="AF215" s="254"/>
      <c r="AG215" s="254"/>
      <c r="AH215" s="254"/>
      <c r="AI215" s="254"/>
      <c r="AJ215" s="254"/>
      <c r="AK215" s="254"/>
      <c r="AL215" s="254"/>
      <c r="AM215" s="254"/>
      <c r="AN215" s="254"/>
      <c r="AO215" s="254"/>
      <c r="AP215" s="254"/>
      <c r="AQ215" s="13"/>
      <c r="AR215" s="13"/>
      <c r="AS215" s="13"/>
      <c r="AT215" s="13"/>
      <c r="AU215" s="13"/>
      <c r="AV215" s="13"/>
      <c r="AW215" s="13"/>
      <c r="AX215" s="13"/>
      <c r="AY215" s="13"/>
      <c r="AZ215" s="13"/>
      <c r="BA215" s="13"/>
      <c r="BB215" s="13"/>
      <c r="BC215" s="13"/>
      <c r="BD215" s="13"/>
    </row>
    <row r="216" spans="1:56" ht="2.25" customHeight="1" x14ac:dyDescent="0.25">
      <c r="A216" s="90"/>
      <c r="B216" s="86"/>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c r="AI216" s="91"/>
      <c r="AJ216" s="91"/>
      <c r="AK216" s="91"/>
      <c r="AL216" s="91"/>
      <c r="AM216" s="91"/>
      <c r="AN216" s="91"/>
      <c r="AO216" s="91"/>
      <c r="AP216" s="91"/>
      <c r="AQ216" s="13"/>
      <c r="AR216" s="13"/>
      <c r="AS216" s="13"/>
      <c r="AT216" s="13"/>
      <c r="AU216" s="13"/>
      <c r="AV216" s="13"/>
      <c r="AW216" s="13"/>
      <c r="AX216" s="13"/>
      <c r="AY216" s="13"/>
      <c r="AZ216" s="13"/>
      <c r="BA216" s="13"/>
      <c r="BB216" s="13"/>
      <c r="BC216" s="13"/>
      <c r="BD216" s="13"/>
    </row>
    <row r="217" spans="1:56" ht="15" customHeight="1" x14ac:dyDescent="0.25">
      <c r="A217" s="90"/>
      <c r="B217" s="86"/>
      <c r="C217" s="254" t="s">
        <v>179</v>
      </c>
      <c r="D217" s="254"/>
      <c r="E217" s="254"/>
      <c r="F217" s="254"/>
      <c r="G217" s="254"/>
      <c r="H217" s="254"/>
      <c r="I217" s="254"/>
      <c r="J217" s="254"/>
      <c r="K217" s="254"/>
      <c r="L217" s="254"/>
      <c r="M217" s="254"/>
      <c r="N217" s="254"/>
      <c r="O217" s="254"/>
      <c r="P217" s="254"/>
      <c r="Q217" s="254"/>
      <c r="R217" s="254"/>
      <c r="S217" s="254"/>
      <c r="T217" s="254"/>
      <c r="U217" s="254"/>
      <c r="V217" s="254"/>
      <c r="W217" s="254"/>
      <c r="X217" s="254"/>
      <c r="Y217" s="254"/>
      <c r="Z217" s="254"/>
      <c r="AA217" s="254"/>
      <c r="AB217" s="254"/>
      <c r="AC217" s="254"/>
      <c r="AD217" s="254"/>
      <c r="AE217" s="254"/>
      <c r="AF217" s="254"/>
      <c r="AG217" s="254"/>
      <c r="AH217" s="254"/>
      <c r="AI217" s="254"/>
      <c r="AJ217" s="254"/>
      <c r="AK217" s="254"/>
      <c r="AL217" s="254"/>
      <c r="AM217" s="254"/>
      <c r="AN217" s="254"/>
      <c r="AO217" s="254"/>
      <c r="AP217" s="254"/>
      <c r="AQ217" s="13"/>
      <c r="AR217" s="13"/>
      <c r="AS217" s="13"/>
      <c r="AT217" s="13"/>
      <c r="AU217" s="13"/>
      <c r="AV217" s="13"/>
      <c r="AW217" s="13"/>
      <c r="AX217" s="13"/>
      <c r="AY217" s="13"/>
      <c r="AZ217" s="13"/>
      <c r="BA217" s="13"/>
      <c r="BB217" s="13"/>
      <c r="BC217" s="13"/>
      <c r="BD217" s="13"/>
    </row>
    <row r="218" spans="1:56" ht="2.25" customHeight="1" x14ac:dyDescent="0.25">
      <c r="A218" s="90"/>
      <c r="B218" s="8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c r="AA218" s="86"/>
      <c r="AB218" s="86"/>
      <c r="AC218" s="86"/>
      <c r="AD218" s="86"/>
      <c r="AE218" s="86"/>
      <c r="AF218" s="86"/>
      <c r="AG218" s="86"/>
      <c r="AH218" s="86"/>
      <c r="AI218" s="86"/>
      <c r="AJ218" s="86"/>
      <c r="AK218" s="86"/>
      <c r="AL218" s="86"/>
      <c r="AM218" s="86"/>
      <c r="AN218" s="86"/>
      <c r="AO218" s="86"/>
      <c r="AP218" s="86"/>
      <c r="AQ218" s="13"/>
      <c r="AR218" s="13"/>
      <c r="AS218" s="13"/>
      <c r="AT218" s="13"/>
      <c r="AU218" s="13"/>
      <c r="AV218" s="13"/>
      <c r="AW218" s="13"/>
      <c r="AX218" s="13"/>
      <c r="AY218" s="13"/>
      <c r="AZ218" s="13"/>
      <c r="BA218" s="13"/>
      <c r="BB218" s="13"/>
      <c r="BC218" s="13"/>
      <c r="BD218" s="13"/>
    </row>
    <row r="219" spans="1:56" ht="15" customHeight="1" x14ac:dyDescent="0.25">
      <c r="A219" s="90"/>
      <c r="B219" s="86"/>
      <c r="C219" s="254" t="s">
        <v>180</v>
      </c>
      <c r="D219" s="254"/>
      <c r="E219" s="254"/>
      <c r="F219" s="254"/>
      <c r="G219" s="254"/>
      <c r="H219" s="254"/>
      <c r="I219" s="254"/>
      <c r="J219" s="254"/>
      <c r="K219" s="254"/>
      <c r="L219" s="254"/>
      <c r="M219" s="254"/>
      <c r="N219" s="254"/>
      <c r="O219" s="254"/>
      <c r="P219" s="254"/>
      <c r="Q219" s="254"/>
      <c r="R219" s="254"/>
      <c r="S219" s="254"/>
      <c r="T219" s="254"/>
      <c r="U219" s="254"/>
      <c r="V219" s="254"/>
      <c r="W219" s="254"/>
      <c r="X219" s="254"/>
      <c r="Y219" s="254"/>
      <c r="Z219" s="254"/>
      <c r="AA219" s="254"/>
      <c r="AB219" s="254"/>
      <c r="AC219" s="254"/>
      <c r="AD219" s="254"/>
      <c r="AE219" s="254"/>
      <c r="AF219" s="254"/>
      <c r="AG219" s="254"/>
      <c r="AH219" s="254"/>
      <c r="AI219" s="254"/>
      <c r="AJ219" s="254"/>
      <c r="AK219" s="254"/>
      <c r="AL219" s="254"/>
      <c r="AM219" s="254"/>
      <c r="AN219" s="254"/>
      <c r="AO219" s="254"/>
      <c r="AP219" s="254"/>
      <c r="AQ219" s="13"/>
      <c r="AR219" s="13"/>
      <c r="AS219" s="13"/>
      <c r="AT219" s="13"/>
      <c r="AU219" s="13"/>
      <c r="AV219" s="13"/>
      <c r="AW219" s="13"/>
      <c r="AX219" s="13"/>
      <c r="AY219" s="13"/>
      <c r="AZ219" s="13"/>
      <c r="BA219" s="13"/>
      <c r="BB219" s="13"/>
      <c r="BC219" s="13"/>
      <c r="BD219" s="13"/>
    </row>
    <row r="220" spans="1:56" ht="2.25" customHeight="1" x14ac:dyDescent="0.25">
      <c r="A220" s="90"/>
      <c r="B220" s="8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c r="AA220" s="86"/>
      <c r="AB220" s="86"/>
      <c r="AC220" s="86"/>
      <c r="AD220" s="86"/>
      <c r="AE220" s="86"/>
      <c r="AF220" s="86"/>
      <c r="AG220" s="86"/>
      <c r="AH220" s="86"/>
      <c r="AI220" s="86"/>
      <c r="AJ220" s="86"/>
      <c r="AK220" s="86"/>
      <c r="AL220" s="86"/>
      <c r="AM220" s="86"/>
      <c r="AN220" s="86"/>
      <c r="AO220" s="86"/>
      <c r="AP220" s="86"/>
      <c r="AQ220" s="13"/>
      <c r="AR220" s="13"/>
      <c r="AS220" s="13"/>
      <c r="AT220" s="13"/>
      <c r="AU220" s="13"/>
      <c r="AV220" s="13"/>
      <c r="AW220" s="13"/>
      <c r="AX220" s="13"/>
      <c r="AY220" s="13"/>
      <c r="AZ220" s="13"/>
      <c r="BA220" s="13"/>
      <c r="BB220" s="13"/>
      <c r="BC220" s="13"/>
      <c r="BD220" s="13"/>
    </row>
    <row r="221" spans="1:56" ht="15" customHeight="1" x14ac:dyDescent="0.25">
      <c r="A221" s="90"/>
      <c r="B221" s="86"/>
      <c r="C221" s="254" t="s">
        <v>181</v>
      </c>
      <c r="D221" s="254"/>
      <c r="E221" s="254"/>
      <c r="F221" s="254"/>
      <c r="G221" s="254"/>
      <c r="H221" s="254"/>
      <c r="I221" s="254"/>
      <c r="J221" s="254"/>
      <c r="K221" s="254"/>
      <c r="L221" s="254"/>
      <c r="M221" s="254"/>
      <c r="N221" s="254"/>
      <c r="O221" s="254"/>
      <c r="P221" s="254"/>
      <c r="Q221" s="254"/>
      <c r="R221" s="254"/>
      <c r="S221" s="254"/>
      <c r="T221" s="254"/>
      <c r="U221" s="254"/>
      <c r="V221" s="254"/>
      <c r="W221" s="254"/>
      <c r="X221" s="254"/>
      <c r="Y221" s="254"/>
      <c r="Z221" s="254"/>
      <c r="AA221" s="254"/>
      <c r="AB221" s="254"/>
      <c r="AC221" s="254"/>
      <c r="AD221" s="254"/>
      <c r="AE221" s="254"/>
      <c r="AF221" s="254"/>
      <c r="AG221" s="254"/>
      <c r="AH221" s="254"/>
      <c r="AI221" s="254"/>
      <c r="AJ221" s="254"/>
      <c r="AK221" s="254"/>
      <c r="AL221" s="254"/>
      <c r="AM221" s="254"/>
      <c r="AN221" s="254"/>
      <c r="AO221" s="254"/>
      <c r="AP221" s="254"/>
      <c r="AQ221" s="13"/>
      <c r="AR221" s="13"/>
      <c r="AS221" s="13"/>
      <c r="AT221" s="13"/>
      <c r="AU221" s="13"/>
      <c r="AV221" s="13"/>
      <c r="AW221" s="13"/>
      <c r="AX221" s="13"/>
      <c r="AY221" s="13"/>
      <c r="AZ221" s="13"/>
      <c r="BA221" s="13"/>
      <c r="BB221" s="13"/>
      <c r="BC221" s="13"/>
      <c r="BD221" s="13"/>
    </row>
    <row r="222" spans="1:56" ht="2.25" customHeight="1" x14ac:dyDescent="0.25">
      <c r="A222" s="90"/>
      <c r="B222" s="8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c r="AA222" s="86"/>
      <c r="AB222" s="86"/>
      <c r="AC222" s="86"/>
      <c r="AD222" s="86"/>
      <c r="AE222" s="86"/>
      <c r="AF222" s="86"/>
      <c r="AG222" s="86"/>
      <c r="AH222" s="86"/>
      <c r="AI222" s="86"/>
      <c r="AJ222" s="86"/>
      <c r="AK222" s="86"/>
      <c r="AL222" s="86"/>
      <c r="AM222" s="86"/>
      <c r="AN222" s="86"/>
      <c r="AO222" s="86"/>
      <c r="AP222" s="86"/>
      <c r="AQ222" s="13"/>
      <c r="AR222" s="13"/>
      <c r="AS222" s="13"/>
      <c r="AT222" s="13"/>
      <c r="AU222" s="13"/>
      <c r="AV222" s="13"/>
      <c r="AW222" s="13"/>
      <c r="AX222" s="13"/>
      <c r="AY222" s="13"/>
      <c r="AZ222" s="13"/>
      <c r="BA222" s="13"/>
      <c r="BB222" s="13"/>
      <c r="BC222" s="13"/>
      <c r="BD222" s="13"/>
    </row>
    <row r="223" spans="1:56" ht="15" customHeight="1" x14ac:dyDescent="0.25">
      <c r="A223" s="90"/>
      <c r="B223" s="86"/>
      <c r="C223" s="254" t="s">
        <v>182</v>
      </c>
      <c r="D223" s="254"/>
      <c r="E223" s="254"/>
      <c r="F223" s="254"/>
      <c r="G223" s="254"/>
      <c r="H223" s="254"/>
      <c r="I223" s="254"/>
      <c r="J223" s="254"/>
      <c r="K223" s="254"/>
      <c r="L223" s="254"/>
      <c r="M223" s="254"/>
      <c r="N223" s="254"/>
      <c r="O223" s="254"/>
      <c r="P223" s="254"/>
      <c r="Q223" s="254"/>
      <c r="R223" s="254"/>
      <c r="S223" s="254"/>
      <c r="T223" s="254"/>
      <c r="U223" s="254"/>
      <c r="V223" s="254"/>
      <c r="W223" s="254"/>
      <c r="X223" s="254"/>
      <c r="Y223" s="254"/>
      <c r="Z223" s="254"/>
      <c r="AA223" s="254"/>
      <c r="AB223" s="254"/>
      <c r="AC223" s="254"/>
      <c r="AD223" s="254"/>
      <c r="AE223" s="254"/>
      <c r="AF223" s="254"/>
      <c r="AG223" s="254"/>
      <c r="AH223" s="254"/>
      <c r="AI223" s="254"/>
      <c r="AJ223" s="254"/>
      <c r="AK223" s="254"/>
      <c r="AL223" s="254"/>
      <c r="AM223" s="254"/>
      <c r="AN223" s="254"/>
      <c r="AO223" s="254"/>
      <c r="AP223" s="254"/>
      <c r="AQ223" s="13"/>
      <c r="AR223" s="13"/>
      <c r="AS223" s="13"/>
      <c r="AT223" s="13"/>
      <c r="AU223" s="13"/>
      <c r="AV223" s="13"/>
      <c r="AW223" s="13"/>
      <c r="AX223" s="13"/>
      <c r="AY223" s="13"/>
      <c r="AZ223" s="13"/>
      <c r="BA223" s="13"/>
      <c r="BB223" s="13"/>
      <c r="BC223" s="13"/>
      <c r="BD223" s="13"/>
    </row>
    <row r="224" spans="1:56" ht="2.25" customHeight="1" x14ac:dyDescent="0.25">
      <c r="A224" s="90"/>
      <c r="B224" s="8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c r="AA224" s="86"/>
      <c r="AB224" s="86"/>
      <c r="AC224" s="86"/>
      <c r="AD224" s="86"/>
      <c r="AE224" s="86"/>
      <c r="AF224" s="86"/>
      <c r="AG224" s="86"/>
      <c r="AH224" s="86"/>
      <c r="AI224" s="86"/>
      <c r="AJ224" s="86"/>
      <c r="AK224" s="86"/>
      <c r="AL224" s="86"/>
      <c r="AM224" s="86"/>
      <c r="AN224" s="86"/>
      <c r="AO224" s="86"/>
      <c r="AP224" s="86"/>
      <c r="AQ224" s="13"/>
      <c r="AR224" s="13"/>
      <c r="AS224" s="13"/>
      <c r="AT224" s="13"/>
      <c r="AU224" s="13"/>
      <c r="AV224" s="13"/>
      <c r="AW224" s="13"/>
      <c r="AX224" s="13"/>
      <c r="AY224" s="13"/>
      <c r="AZ224" s="13"/>
      <c r="BA224" s="13"/>
      <c r="BB224" s="13"/>
      <c r="BC224" s="13"/>
      <c r="BD224" s="13"/>
    </row>
    <row r="225" spans="1:56" ht="15" customHeight="1" x14ac:dyDescent="0.25">
      <c r="A225" s="90"/>
      <c r="B225" s="86"/>
      <c r="C225" s="254" t="s">
        <v>183</v>
      </c>
      <c r="D225" s="254"/>
      <c r="E225" s="254"/>
      <c r="F225" s="254"/>
      <c r="G225" s="254"/>
      <c r="H225" s="254"/>
      <c r="I225" s="254"/>
      <c r="J225" s="254"/>
      <c r="K225" s="254"/>
      <c r="L225" s="254"/>
      <c r="M225" s="254"/>
      <c r="N225" s="254"/>
      <c r="O225" s="254"/>
      <c r="P225" s="254"/>
      <c r="Q225" s="254"/>
      <c r="R225" s="254"/>
      <c r="S225" s="254"/>
      <c r="T225" s="254"/>
      <c r="U225" s="254"/>
      <c r="V225" s="254"/>
      <c r="W225" s="254"/>
      <c r="X225" s="254"/>
      <c r="Y225" s="254"/>
      <c r="Z225" s="254"/>
      <c r="AA225" s="254"/>
      <c r="AB225" s="254"/>
      <c r="AC225" s="254"/>
      <c r="AD225" s="254"/>
      <c r="AE225" s="254"/>
      <c r="AF225" s="254"/>
      <c r="AG225" s="254"/>
      <c r="AH225" s="254"/>
      <c r="AI225" s="254"/>
      <c r="AJ225" s="254"/>
      <c r="AK225" s="254"/>
      <c r="AL225" s="254"/>
      <c r="AM225" s="254"/>
      <c r="AN225" s="254"/>
      <c r="AO225" s="254"/>
      <c r="AP225" s="254"/>
      <c r="AQ225" s="13"/>
      <c r="AR225" s="13"/>
      <c r="AS225" s="13"/>
      <c r="AT225" s="13"/>
      <c r="AU225" s="13"/>
      <c r="AV225" s="13"/>
      <c r="AW225" s="13"/>
      <c r="AX225" s="13"/>
      <c r="AY225" s="13"/>
      <c r="AZ225" s="13"/>
      <c r="BA225" s="13"/>
      <c r="BB225" s="13"/>
      <c r="BC225" s="13"/>
      <c r="BD225" s="13"/>
    </row>
    <row r="226" spans="1:56" ht="2.25" customHeight="1" x14ac:dyDescent="0.25">
      <c r="A226" s="90"/>
      <c r="B226" s="8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c r="AA226" s="86"/>
      <c r="AB226" s="86"/>
      <c r="AC226" s="86"/>
      <c r="AD226" s="86"/>
      <c r="AE226" s="86"/>
      <c r="AF226" s="86"/>
      <c r="AG226" s="86"/>
      <c r="AH226" s="86"/>
      <c r="AI226" s="86"/>
      <c r="AJ226" s="86"/>
      <c r="AK226" s="86"/>
      <c r="AL226" s="86"/>
      <c r="AM226" s="86"/>
      <c r="AN226" s="86"/>
      <c r="AO226" s="86"/>
      <c r="AP226" s="86"/>
      <c r="AQ226" s="13"/>
      <c r="AR226" s="13"/>
      <c r="AS226" s="13"/>
      <c r="AT226" s="13"/>
      <c r="AU226" s="13"/>
      <c r="AV226" s="13"/>
      <c r="AW226" s="13"/>
      <c r="AX226" s="13"/>
      <c r="AY226" s="13"/>
      <c r="AZ226" s="13"/>
      <c r="BA226" s="13"/>
      <c r="BB226" s="13"/>
      <c r="BC226" s="13"/>
      <c r="BD226" s="13"/>
    </row>
    <row r="227" spans="1:56" ht="15" customHeight="1" x14ac:dyDescent="0.25">
      <c r="A227" s="90"/>
      <c r="B227" s="86"/>
      <c r="C227" s="254" t="s">
        <v>184</v>
      </c>
      <c r="D227" s="254"/>
      <c r="E227" s="254"/>
      <c r="F227" s="254"/>
      <c r="G227" s="254"/>
      <c r="H227" s="254"/>
      <c r="I227" s="255"/>
      <c r="J227" s="256"/>
      <c r="K227" s="256"/>
      <c r="L227" s="256"/>
      <c r="M227" s="256"/>
      <c r="N227" s="256"/>
      <c r="O227" s="256"/>
      <c r="P227" s="256"/>
      <c r="Q227" s="256"/>
      <c r="R227" s="256"/>
      <c r="S227" s="256"/>
      <c r="T227" s="256"/>
      <c r="U227" s="256"/>
      <c r="V227" s="256"/>
      <c r="W227" s="256"/>
      <c r="X227" s="256"/>
      <c r="Y227" s="256"/>
      <c r="Z227" s="256"/>
      <c r="AA227" s="256"/>
      <c r="AB227" s="256"/>
      <c r="AC227" s="256"/>
      <c r="AD227" s="256"/>
      <c r="AE227" s="256"/>
      <c r="AF227" s="256"/>
      <c r="AG227" s="257"/>
      <c r="AH227" s="86"/>
      <c r="AI227" s="86"/>
      <c r="AJ227" s="86"/>
      <c r="AK227" s="86"/>
      <c r="AL227" s="86"/>
      <c r="AM227" s="86"/>
      <c r="AN227" s="86"/>
      <c r="AO227" s="86"/>
      <c r="AP227" s="86"/>
      <c r="AQ227" s="13"/>
      <c r="AR227" s="13"/>
      <c r="AS227" s="13"/>
      <c r="AT227" s="13"/>
      <c r="AU227" s="13"/>
      <c r="AV227" s="13"/>
      <c r="AW227" s="13"/>
      <c r="AX227" s="13"/>
      <c r="AY227" s="13"/>
      <c r="AZ227" s="13"/>
      <c r="BA227" s="13"/>
      <c r="BB227" s="13"/>
      <c r="BC227" s="13"/>
      <c r="BD227" s="13"/>
    </row>
    <row r="228" spans="1:56" ht="15" customHeight="1" x14ac:dyDescent="0.25">
      <c r="A228" s="90"/>
      <c r="B228" s="8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c r="AA228" s="86"/>
      <c r="AB228" s="86"/>
      <c r="AC228" s="86"/>
      <c r="AD228" s="86"/>
      <c r="AE228" s="86"/>
      <c r="AF228" s="86"/>
      <c r="AG228" s="86"/>
      <c r="AH228" s="86"/>
      <c r="AI228" s="86"/>
      <c r="AJ228" s="86"/>
      <c r="AK228" s="86"/>
      <c r="AL228" s="86"/>
      <c r="AM228" s="86"/>
      <c r="AN228" s="86"/>
      <c r="AO228" s="86"/>
      <c r="AP228" s="86"/>
      <c r="AQ228" s="13"/>
      <c r="AR228" s="13"/>
      <c r="AS228" s="13"/>
      <c r="AT228" s="13"/>
      <c r="AU228" s="13"/>
      <c r="AV228" s="13"/>
      <c r="AW228" s="13"/>
      <c r="AX228" s="13"/>
      <c r="AY228" s="13"/>
      <c r="AZ228" s="13"/>
      <c r="BA228" s="13"/>
      <c r="BB228" s="13"/>
      <c r="BC228" s="13"/>
      <c r="BD228" s="13"/>
    </row>
    <row r="229" spans="1:56" ht="15" customHeight="1" x14ac:dyDescent="0.25">
      <c r="A229" s="90">
        <v>23</v>
      </c>
      <c r="B229" s="258" t="s">
        <v>81</v>
      </c>
      <c r="C229" s="258"/>
      <c r="D229" s="258"/>
      <c r="E229" s="258"/>
      <c r="F229" s="258"/>
      <c r="G229" s="258"/>
      <c r="H229" s="258"/>
      <c r="I229" s="258"/>
      <c r="J229" s="258"/>
      <c r="K229" s="258"/>
      <c r="L229" s="258"/>
      <c r="M229" s="258"/>
      <c r="N229" s="258"/>
      <c r="O229" s="258"/>
      <c r="P229" s="258"/>
      <c r="Q229" s="258"/>
      <c r="R229" s="258"/>
      <c r="S229" s="258"/>
      <c r="T229" s="258"/>
      <c r="U229" s="258"/>
      <c r="V229" s="258"/>
      <c r="W229" s="258"/>
      <c r="X229" s="258"/>
      <c r="Y229" s="258"/>
      <c r="Z229" s="258"/>
      <c r="AA229" s="258"/>
      <c r="AB229" s="258"/>
      <c r="AC229" s="258"/>
      <c r="AD229" s="258"/>
      <c r="AE229" s="258"/>
      <c r="AF229" s="258"/>
      <c r="AG229" s="258"/>
      <c r="AH229" s="258"/>
      <c r="AI229" s="258"/>
      <c r="AJ229" s="258"/>
      <c r="AK229" s="258"/>
      <c r="AL229" s="258"/>
      <c r="AM229" s="258"/>
      <c r="AN229" s="258"/>
      <c r="AO229" s="258"/>
      <c r="AP229" s="258"/>
      <c r="AQ229" s="13"/>
      <c r="AR229" s="13"/>
      <c r="AS229" s="13"/>
      <c r="AT229" s="13"/>
      <c r="AU229" s="13"/>
      <c r="AV229" s="13"/>
      <c r="AW229" s="13"/>
      <c r="AX229" s="13"/>
      <c r="AY229" s="13"/>
      <c r="AZ229" s="13"/>
      <c r="BA229" s="13"/>
      <c r="BB229" s="13"/>
      <c r="BC229" s="13"/>
      <c r="BD229" s="13"/>
    </row>
    <row r="230" spans="1:56" ht="2.25" customHeight="1" x14ac:dyDescent="0.25">
      <c r="A230" s="1"/>
      <c r="B230" s="13"/>
      <c r="C230" s="13"/>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row>
    <row r="231" spans="1:56" ht="15" customHeight="1" x14ac:dyDescent="0.25">
      <c r="A231" s="1"/>
      <c r="B231" s="226"/>
      <c r="C231" s="227"/>
      <c r="D231" s="227"/>
      <c r="E231" s="227"/>
      <c r="F231" s="227"/>
      <c r="G231" s="227"/>
      <c r="H231" s="227"/>
      <c r="I231" s="227"/>
      <c r="J231" s="227"/>
      <c r="K231" s="227"/>
      <c r="L231" s="227"/>
      <c r="M231" s="227"/>
      <c r="N231" s="227"/>
      <c r="O231" s="227"/>
      <c r="P231" s="227"/>
      <c r="Q231" s="227"/>
      <c r="R231" s="227"/>
      <c r="S231" s="227"/>
      <c r="T231" s="227"/>
      <c r="U231" s="227"/>
      <c r="V231" s="227"/>
      <c r="W231" s="227"/>
      <c r="X231" s="227"/>
      <c r="Y231" s="227"/>
      <c r="Z231" s="227"/>
      <c r="AA231" s="227"/>
      <c r="AB231" s="227"/>
      <c r="AC231" s="227"/>
      <c r="AD231" s="227"/>
      <c r="AE231" s="227"/>
      <c r="AF231" s="227"/>
      <c r="AG231" s="227"/>
      <c r="AH231" s="227"/>
      <c r="AI231" s="227"/>
      <c r="AJ231" s="227"/>
      <c r="AK231" s="227"/>
      <c r="AL231" s="227"/>
      <c r="AM231" s="227"/>
      <c r="AN231" s="227"/>
      <c r="AO231" s="227"/>
      <c r="AP231" s="228"/>
      <c r="AQ231" s="13"/>
      <c r="AR231" s="13"/>
      <c r="AS231" s="13"/>
      <c r="AT231" s="13"/>
      <c r="AU231" s="13"/>
      <c r="AV231" s="13"/>
      <c r="AW231" s="13"/>
      <c r="AX231" s="13"/>
      <c r="AY231" s="13"/>
      <c r="AZ231" s="13"/>
      <c r="BA231" s="13"/>
      <c r="BB231" s="13"/>
      <c r="BC231" s="13"/>
      <c r="BD231" s="13"/>
    </row>
    <row r="232" spans="1:56" ht="15" customHeight="1" x14ac:dyDescent="0.25">
      <c r="A232" s="1"/>
      <c r="B232" s="229"/>
      <c r="C232" s="230"/>
      <c r="D232" s="230"/>
      <c r="E232" s="230"/>
      <c r="F232" s="230"/>
      <c r="G232" s="230"/>
      <c r="H232" s="230"/>
      <c r="I232" s="230"/>
      <c r="J232" s="230"/>
      <c r="K232" s="230"/>
      <c r="L232" s="230"/>
      <c r="M232" s="230"/>
      <c r="N232" s="230"/>
      <c r="O232" s="230"/>
      <c r="P232" s="230"/>
      <c r="Q232" s="230"/>
      <c r="R232" s="230"/>
      <c r="S232" s="230"/>
      <c r="T232" s="230"/>
      <c r="U232" s="230"/>
      <c r="V232" s="230"/>
      <c r="W232" s="230"/>
      <c r="X232" s="230"/>
      <c r="Y232" s="230"/>
      <c r="Z232" s="230"/>
      <c r="AA232" s="230"/>
      <c r="AB232" s="230"/>
      <c r="AC232" s="230"/>
      <c r="AD232" s="230"/>
      <c r="AE232" s="230"/>
      <c r="AF232" s="230"/>
      <c r="AG232" s="230"/>
      <c r="AH232" s="230"/>
      <c r="AI232" s="230"/>
      <c r="AJ232" s="230"/>
      <c r="AK232" s="230"/>
      <c r="AL232" s="230"/>
      <c r="AM232" s="230"/>
      <c r="AN232" s="230"/>
      <c r="AO232" s="230"/>
      <c r="AP232" s="231"/>
      <c r="AQ232" s="13"/>
      <c r="AR232" s="13"/>
      <c r="AS232" s="13"/>
      <c r="AT232" s="13"/>
      <c r="AU232" s="13"/>
      <c r="AV232" s="13"/>
      <c r="AW232" s="13"/>
      <c r="AX232" s="13"/>
      <c r="AY232" s="13"/>
      <c r="AZ232" s="13"/>
      <c r="BA232" s="13"/>
      <c r="BB232" s="13"/>
      <c r="BC232" s="13"/>
      <c r="BD232" s="13"/>
    </row>
    <row r="233" spans="1:56" ht="15" customHeight="1" x14ac:dyDescent="0.25">
      <c r="A233" s="1"/>
      <c r="B233" s="229"/>
      <c r="C233" s="230"/>
      <c r="D233" s="230"/>
      <c r="E233" s="230"/>
      <c r="F233" s="230"/>
      <c r="G233" s="230"/>
      <c r="H233" s="230"/>
      <c r="I233" s="230"/>
      <c r="J233" s="230"/>
      <c r="K233" s="230"/>
      <c r="L233" s="230"/>
      <c r="M233" s="230"/>
      <c r="N233" s="230"/>
      <c r="O233" s="230"/>
      <c r="P233" s="230"/>
      <c r="Q233" s="230"/>
      <c r="R233" s="230"/>
      <c r="S233" s="230"/>
      <c r="T233" s="230"/>
      <c r="U233" s="230"/>
      <c r="V233" s="230"/>
      <c r="W233" s="230"/>
      <c r="X233" s="230"/>
      <c r="Y233" s="230"/>
      <c r="Z233" s="230"/>
      <c r="AA233" s="230"/>
      <c r="AB233" s="230"/>
      <c r="AC233" s="230"/>
      <c r="AD233" s="230"/>
      <c r="AE233" s="230"/>
      <c r="AF233" s="230"/>
      <c r="AG233" s="230"/>
      <c r="AH233" s="230"/>
      <c r="AI233" s="230"/>
      <c r="AJ233" s="230"/>
      <c r="AK233" s="230"/>
      <c r="AL233" s="230"/>
      <c r="AM233" s="230"/>
      <c r="AN233" s="230"/>
      <c r="AO233" s="230"/>
      <c r="AP233" s="231"/>
      <c r="AQ233" s="13"/>
      <c r="AR233" s="13"/>
      <c r="AS233" s="13"/>
      <c r="AT233" s="13"/>
      <c r="AU233" s="13"/>
      <c r="AV233" s="13"/>
      <c r="AW233" s="13"/>
      <c r="AX233" s="13"/>
      <c r="AY233" s="13"/>
      <c r="AZ233" s="13"/>
      <c r="BA233" s="13"/>
      <c r="BB233" s="13"/>
      <c r="BC233" s="13"/>
      <c r="BD233" s="13"/>
    </row>
    <row r="234" spans="1:56" ht="15" customHeight="1" x14ac:dyDescent="0.25">
      <c r="A234" s="1"/>
      <c r="B234" s="229"/>
      <c r="C234" s="230"/>
      <c r="D234" s="230"/>
      <c r="E234" s="230"/>
      <c r="F234" s="230"/>
      <c r="G234" s="230"/>
      <c r="H234" s="230"/>
      <c r="I234" s="230"/>
      <c r="J234" s="230"/>
      <c r="K234" s="230"/>
      <c r="L234" s="230"/>
      <c r="M234" s="230"/>
      <c r="N234" s="230"/>
      <c r="O234" s="230"/>
      <c r="P234" s="230"/>
      <c r="Q234" s="230"/>
      <c r="R234" s="230"/>
      <c r="S234" s="230"/>
      <c r="T234" s="230"/>
      <c r="U234" s="230"/>
      <c r="V234" s="230"/>
      <c r="W234" s="230"/>
      <c r="X234" s="230"/>
      <c r="Y234" s="230"/>
      <c r="Z234" s="230"/>
      <c r="AA234" s="230"/>
      <c r="AB234" s="230"/>
      <c r="AC234" s="230"/>
      <c r="AD234" s="230"/>
      <c r="AE234" s="230"/>
      <c r="AF234" s="230"/>
      <c r="AG234" s="230"/>
      <c r="AH234" s="230"/>
      <c r="AI234" s="230"/>
      <c r="AJ234" s="230"/>
      <c r="AK234" s="230"/>
      <c r="AL234" s="230"/>
      <c r="AM234" s="230"/>
      <c r="AN234" s="230"/>
      <c r="AO234" s="230"/>
      <c r="AP234" s="231"/>
      <c r="AQ234" s="13"/>
      <c r="AR234" s="13"/>
      <c r="AS234" s="13"/>
      <c r="AT234" s="13"/>
      <c r="AU234" s="13"/>
      <c r="AV234" s="13"/>
      <c r="AW234" s="13"/>
      <c r="AX234" s="13"/>
      <c r="AY234" s="13"/>
      <c r="AZ234" s="13"/>
      <c r="BA234" s="13"/>
      <c r="BB234" s="13"/>
      <c r="BC234" s="13"/>
      <c r="BD234" s="13"/>
    </row>
    <row r="235" spans="1:56" ht="15" customHeight="1" x14ac:dyDescent="0.25">
      <c r="A235" s="1"/>
      <c r="B235" s="229"/>
      <c r="C235" s="230"/>
      <c r="D235" s="230"/>
      <c r="E235" s="230"/>
      <c r="F235" s="230"/>
      <c r="G235" s="230"/>
      <c r="H235" s="230"/>
      <c r="I235" s="230"/>
      <c r="J235" s="230"/>
      <c r="K235" s="230"/>
      <c r="L235" s="230"/>
      <c r="M235" s="230"/>
      <c r="N235" s="230"/>
      <c r="O235" s="230"/>
      <c r="P235" s="230"/>
      <c r="Q235" s="230"/>
      <c r="R235" s="230"/>
      <c r="S235" s="230"/>
      <c r="T235" s="230"/>
      <c r="U235" s="230"/>
      <c r="V235" s="230"/>
      <c r="W235" s="230"/>
      <c r="X235" s="230"/>
      <c r="Y235" s="230"/>
      <c r="Z235" s="230"/>
      <c r="AA235" s="230"/>
      <c r="AB235" s="230"/>
      <c r="AC235" s="230"/>
      <c r="AD235" s="230"/>
      <c r="AE235" s="230"/>
      <c r="AF235" s="230"/>
      <c r="AG235" s="230"/>
      <c r="AH235" s="230"/>
      <c r="AI235" s="230"/>
      <c r="AJ235" s="230"/>
      <c r="AK235" s="230"/>
      <c r="AL235" s="230"/>
      <c r="AM235" s="230"/>
      <c r="AN235" s="230"/>
      <c r="AO235" s="230"/>
      <c r="AP235" s="231"/>
      <c r="AQ235" s="13"/>
      <c r="AR235" s="13"/>
      <c r="AS235" s="13"/>
      <c r="AT235" s="13"/>
      <c r="AU235" s="13"/>
      <c r="AV235" s="13"/>
      <c r="AW235" s="13"/>
      <c r="AX235" s="13"/>
      <c r="AY235" s="13"/>
      <c r="AZ235" s="13"/>
      <c r="BA235" s="13"/>
      <c r="BB235" s="13"/>
      <c r="BC235" s="13"/>
      <c r="BD235" s="13"/>
    </row>
    <row r="236" spans="1:56" ht="15" customHeight="1" x14ac:dyDescent="0.25">
      <c r="A236" s="1"/>
      <c r="B236" s="229"/>
      <c r="C236" s="230"/>
      <c r="D236" s="230"/>
      <c r="E236" s="230"/>
      <c r="F236" s="230"/>
      <c r="G236" s="230"/>
      <c r="H236" s="230"/>
      <c r="I236" s="230"/>
      <c r="J236" s="230"/>
      <c r="K236" s="230"/>
      <c r="L236" s="230"/>
      <c r="M236" s="230"/>
      <c r="N236" s="230"/>
      <c r="O236" s="230"/>
      <c r="P236" s="230"/>
      <c r="Q236" s="230"/>
      <c r="R236" s="230"/>
      <c r="S236" s="230"/>
      <c r="T236" s="230"/>
      <c r="U236" s="230"/>
      <c r="V236" s="230"/>
      <c r="W236" s="230"/>
      <c r="X236" s="230"/>
      <c r="Y236" s="230"/>
      <c r="Z236" s="230"/>
      <c r="AA236" s="230"/>
      <c r="AB236" s="230"/>
      <c r="AC236" s="230"/>
      <c r="AD236" s="230"/>
      <c r="AE236" s="230"/>
      <c r="AF236" s="230"/>
      <c r="AG236" s="230"/>
      <c r="AH236" s="230"/>
      <c r="AI236" s="230"/>
      <c r="AJ236" s="230"/>
      <c r="AK236" s="230"/>
      <c r="AL236" s="230"/>
      <c r="AM236" s="230"/>
      <c r="AN236" s="230"/>
      <c r="AO236" s="230"/>
      <c r="AP236" s="231"/>
      <c r="AQ236" s="13"/>
      <c r="AR236" s="13"/>
      <c r="AS236" s="13"/>
      <c r="AT236" s="13"/>
      <c r="AU236" s="13"/>
      <c r="AV236" s="13"/>
      <c r="AW236" s="13"/>
      <c r="AX236" s="13"/>
      <c r="AY236" s="13"/>
      <c r="AZ236" s="13"/>
      <c r="BA236" s="13"/>
      <c r="BB236" s="13"/>
      <c r="BC236" s="13"/>
      <c r="BD236" s="13"/>
    </row>
    <row r="237" spans="1:56" ht="15" customHeight="1" x14ac:dyDescent="0.25">
      <c r="A237" s="1"/>
      <c r="B237" s="229"/>
      <c r="C237" s="230"/>
      <c r="D237" s="230"/>
      <c r="E237" s="230"/>
      <c r="F237" s="230"/>
      <c r="G237" s="230"/>
      <c r="H237" s="230"/>
      <c r="I237" s="230"/>
      <c r="J237" s="230"/>
      <c r="K237" s="230"/>
      <c r="L237" s="230"/>
      <c r="M237" s="230"/>
      <c r="N237" s="230"/>
      <c r="O237" s="230"/>
      <c r="P237" s="230"/>
      <c r="Q237" s="230"/>
      <c r="R237" s="230"/>
      <c r="S237" s="230"/>
      <c r="T237" s="230"/>
      <c r="U237" s="230"/>
      <c r="V237" s="230"/>
      <c r="W237" s="230"/>
      <c r="X237" s="230"/>
      <c r="Y237" s="230"/>
      <c r="Z237" s="230"/>
      <c r="AA237" s="230"/>
      <c r="AB237" s="230"/>
      <c r="AC237" s="230"/>
      <c r="AD237" s="230"/>
      <c r="AE237" s="230"/>
      <c r="AF237" s="230"/>
      <c r="AG237" s="230"/>
      <c r="AH237" s="230"/>
      <c r="AI237" s="230"/>
      <c r="AJ237" s="230"/>
      <c r="AK237" s="230"/>
      <c r="AL237" s="230"/>
      <c r="AM237" s="230"/>
      <c r="AN237" s="230"/>
      <c r="AO237" s="230"/>
      <c r="AP237" s="231"/>
      <c r="AQ237" s="13"/>
      <c r="AR237" s="13"/>
      <c r="AS237" s="13"/>
      <c r="AT237" s="13"/>
      <c r="AU237" s="13"/>
      <c r="AV237" s="13"/>
      <c r="AW237" s="13"/>
      <c r="AX237" s="13"/>
      <c r="AY237" s="13"/>
      <c r="AZ237" s="13"/>
      <c r="BA237" s="13"/>
      <c r="BB237" s="13"/>
      <c r="BC237" s="13"/>
      <c r="BD237" s="13"/>
    </row>
    <row r="238" spans="1:56" ht="15" customHeight="1" x14ac:dyDescent="0.25">
      <c r="A238" s="1"/>
      <c r="B238" s="229"/>
      <c r="C238" s="230"/>
      <c r="D238" s="230"/>
      <c r="E238" s="230"/>
      <c r="F238" s="230"/>
      <c r="G238" s="230"/>
      <c r="H238" s="230"/>
      <c r="I238" s="230"/>
      <c r="J238" s="230"/>
      <c r="K238" s="230"/>
      <c r="L238" s="230"/>
      <c r="M238" s="230"/>
      <c r="N238" s="230"/>
      <c r="O238" s="230"/>
      <c r="P238" s="230"/>
      <c r="Q238" s="230"/>
      <c r="R238" s="230"/>
      <c r="S238" s="230"/>
      <c r="T238" s="230"/>
      <c r="U238" s="230"/>
      <c r="V238" s="230"/>
      <c r="W238" s="230"/>
      <c r="X238" s="230"/>
      <c r="Y238" s="230"/>
      <c r="Z238" s="230"/>
      <c r="AA238" s="230"/>
      <c r="AB238" s="230"/>
      <c r="AC238" s="230"/>
      <c r="AD238" s="230"/>
      <c r="AE238" s="230"/>
      <c r="AF238" s="230"/>
      <c r="AG238" s="230"/>
      <c r="AH238" s="230"/>
      <c r="AI238" s="230"/>
      <c r="AJ238" s="230"/>
      <c r="AK238" s="230"/>
      <c r="AL238" s="230"/>
      <c r="AM238" s="230"/>
      <c r="AN238" s="230"/>
      <c r="AO238" s="230"/>
      <c r="AP238" s="231"/>
      <c r="AQ238" s="13"/>
      <c r="AR238" s="13"/>
      <c r="AS238" s="13"/>
      <c r="AT238" s="13"/>
      <c r="AU238" s="13"/>
      <c r="AV238" s="13"/>
      <c r="AW238" s="13"/>
      <c r="AX238" s="13"/>
      <c r="AY238" s="13"/>
      <c r="AZ238" s="13"/>
      <c r="BA238" s="13"/>
      <c r="BB238" s="13"/>
      <c r="BC238" s="13"/>
      <c r="BD238" s="13"/>
    </row>
    <row r="239" spans="1:56" ht="15" customHeight="1" x14ac:dyDescent="0.25">
      <c r="A239" s="1"/>
      <c r="B239" s="229"/>
      <c r="C239" s="230"/>
      <c r="D239" s="230"/>
      <c r="E239" s="230"/>
      <c r="F239" s="230"/>
      <c r="G239" s="230"/>
      <c r="H239" s="230"/>
      <c r="I239" s="230"/>
      <c r="J239" s="230"/>
      <c r="K239" s="230"/>
      <c r="L239" s="230"/>
      <c r="M239" s="230"/>
      <c r="N239" s="230"/>
      <c r="O239" s="230"/>
      <c r="P239" s="230"/>
      <c r="Q239" s="230"/>
      <c r="R239" s="230"/>
      <c r="S239" s="230"/>
      <c r="T239" s="230"/>
      <c r="U239" s="230"/>
      <c r="V239" s="230"/>
      <c r="W239" s="230"/>
      <c r="X239" s="230"/>
      <c r="Y239" s="230"/>
      <c r="Z239" s="230"/>
      <c r="AA239" s="230"/>
      <c r="AB239" s="230"/>
      <c r="AC239" s="230"/>
      <c r="AD239" s="230"/>
      <c r="AE239" s="230"/>
      <c r="AF239" s="230"/>
      <c r="AG239" s="230"/>
      <c r="AH239" s="230"/>
      <c r="AI239" s="230"/>
      <c r="AJ239" s="230"/>
      <c r="AK239" s="230"/>
      <c r="AL239" s="230"/>
      <c r="AM239" s="230"/>
      <c r="AN239" s="230"/>
      <c r="AO239" s="230"/>
      <c r="AP239" s="231"/>
      <c r="AQ239" s="13"/>
      <c r="AR239" s="13"/>
      <c r="AS239" s="13"/>
      <c r="AT239" s="13"/>
      <c r="AU239" s="13"/>
      <c r="AV239" s="13"/>
      <c r="AW239" s="13"/>
      <c r="AX239" s="13"/>
      <c r="AY239" s="13"/>
      <c r="AZ239" s="13"/>
      <c r="BA239" s="13"/>
      <c r="BB239" s="13"/>
      <c r="BC239" s="13"/>
      <c r="BD239" s="13"/>
    </row>
    <row r="240" spans="1:56" ht="15" customHeight="1" x14ac:dyDescent="0.25">
      <c r="A240" s="1"/>
      <c r="B240" s="229"/>
      <c r="C240" s="230"/>
      <c r="D240" s="230"/>
      <c r="E240" s="230"/>
      <c r="F240" s="230"/>
      <c r="G240" s="230"/>
      <c r="H240" s="230"/>
      <c r="I240" s="230"/>
      <c r="J240" s="230"/>
      <c r="K240" s="230"/>
      <c r="L240" s="230"/>
      <c r="M240" s="230"/>
      <c r="N240" s="230"/>
      <c r="O240" s="230"/>
      <c r="P240" s="230"/>
      <c r="Q240" s="230"/>
      <c r="R240" s="230"/>
      <c r="S240" s="230"/>
      <c r="T240" s="230"/>
      <c r="U240" s="230"/>
      <c r="V240" s="230"/>
      <c r="W240" s="230"/>
      <c r="X240" s="230"/>
      <c r="Y240" s="230"/>
      <c r="Z240" s="230"/>
      <c r="AA240" s="230"/>
      <c r="AB240" s="230"/>
      <c r="AC240" s="230"/>
      <c r="AD240" s="230"/>
      <c r="AE240" s="230"/>
      <c r="AF240" s="230"/>
      <c r="AG240" s="230"/>
      <c r="AH240" s="230"/>
      <c r="AI240" s="230"/>
      <c r="AJ240" s="230"/>
      <c r="AK240" s="230"/>
      <c r="AL240" s="230"/>
      <c r="AM240" s="230"/>
      <c r="AN240" s="230"/>
      <c r="AO240" s="230"/>
      <c r="AP240" s="231"/>
      <c r="AQ240" s="13"/>
      <c r="AR240" s="13"/>
      <c r="AS240" s="13"/>
      <c r="AT240" s="13"/>
      <c r="AU240" s="13"/>
      <c r="AV240" s="13"/>
      <c r="AW240" s="13"/>
      <c r="AX240" s="13"/>
      <c r="AY240" s="13"/>
      <c r="AZ240" s="13"/>
      <c r="BA240" s="13"/>
      <c r="BB240" s="13"/>
      <c r="BC240" s="13"/>
      <c r="BD240" s="13"/>
    </row>
    <row r="241" spans="1:56" ht="15" customHeight="1" x14ac:dyDescent="0.25">
      <c r="A241" s="1"/>
      <c r="B241" s="229"/>
      <c r="C241" s="230"/>
      <c r="D241" s="230"/>
      <c r="E241" s="230"/>
      <c r="F241" s="230"/>
      <c r="G241" s="230"/>
      <c r="H241" s="230"/>
      <c r="I241" s="230"/>
      <c r="J241" s="230"/>
      <c r="K241" s="230"/>
      <c r="L241" s="230"/>
      <c r="M241" s="230"/>
      <c r="N241" s="230"/>
      <c r="O241" s="230"/>
      <c r="P241" s="230"/>
      <c r="Q241" s="230"/>
      <c r="R241" s="230"/>
      <c r="S241" s="230"/>
      <c r="T241" s="230"/>
      <c r="U241" s="230"/>
      <c r="V241" s="230"/>
      <c r="W241" s="230"/>
      <c r="X241" s="230"/>
      <c r="Y241" s="230"/>
      <c r="Z241" s="230"/>
      <c r="AA241" s="230"/>
      <c r="AB241" s="230"/>
      <c r="AC241" s="230"/>
      <c r="AD241" s="230"/>
      <c r="AE241" s="230"/>
      <c r="AF241" s="230"/>
      <c r="AG241" s="230"/>
      <c r="AH241" s="230"/>
      <c r="AI241" s="230"/>
      <c r="AJ241" s="230"/>
      <c r="AK241" s="230"/>
      <c r="AL241" s="230"/>
      <c r="AM241" s="230"/>
      <c r="AN241" s="230"/>
      <c r="AO241" s="230"/>
      <c r="AP241" s="231"/>
      <c r="AQ241" s="13"/>
      <c r="AR241" s="13"/>
      <c r="AS241" s="13"/>
      <c r="AT241" s="13"/>
      <c r="AU241" s="13"/>
      <c r="AV241" s="13"/>
      <c r="AW241" s="13"/>
      <c r="AX241" s="13"/>
      <c r="AY241" s="13"/>
      <c r="AZ241" s="13"/>
      <c r="BA241" s="13"/>
      <c r="BB241" s="13"/>
      <c r="BC241" s="13"/>
      <c r="BD241" s="13"/>
    </row>
    <row r="242" spans="1:56" ht="15" customHeight="1" x14ac:dyDescent="0.25">
      <c r="A242" s="1"/>
      <c r="B242" s="229"/>
      <c r="C242" s="230"/>
      <c r="D242" s="230"/>
      <c r="E242" s="230"/>
      <c r="F242" s="230"/>
      <c r="G242" s="230"/>
      <c r="H242" s="230"/>
      <c r="I242" s="230"/>
      <c r="J242" s="230"/>
      <c r="K242" s="230"/>
      <c r="L242" s="230"/>
      <c r="M242" s="230"/>
      <c r="N242" s="230"/>
      <c r="O242" s="230"/>
      <c r="P242" s="230"/>
      <c r="Q242" s="230"/>
      <c r="R242" s="230"/>
      <c r="S242" s="230"/>
      <c r="T242" s="230"/>
      <c r="U242" s="230"/>
      <c r="V242" s="230"/>
      <c r="W242" s="230"/>
      <c r="X242" s="230"/>
      <c r="Y242" s="230"/>
      <c r="Z242" s="230"/>
      <c r="AA242" s="230"/>
      <c r="AB242" s="230"/>
      <c r="AC242" s="230"/>
      <c r="AD242" s="230"/>
      <c r="AE242" s="230"/>
      <c r="AF242" s="230"/>
      <c r="AG242" s="230"/>
      <c r="AH242" s="230"/>
      <c r="AI242" s="230"/>
      <c r="AJ242" s="230"/>
      <c r="AK242" s="230"/>
      <c r="AL242" s="230"/>
      <c r="AM242" s="230"/>
      <c r="AN242" s="230"/>
      <c r="AO242" s="230"/>
      <c r="AP242" s="231"/>
      <c r="AQ242" s="13"/>
      <c r="AR242" s="13"/>
      <c r="AS242" s="13"/>
      <c r="AT242" s="13"/>
      <c r="AU242" s="13"/>
      <c r="AV242" s="13"/>
      <c r="AW242" s="13"/>
      <c r="AX242" s="13"/>
      <c r="AY242" s="13"/>
      <c r="AZ242" s="13"/>
      <c r="BA242" s="13"/>
      <c r="BB242" s="13"/>
      <c r="BC242" s="13"/>
      <c r="BD242" s="13"/>
    </row>
    <row r="243" spans="1:56" ht="15" customHeight="1" x14ac:dyDescent="0.25">
      <c r="A243" s="1"/>
      <c r="B243" s="229"/>
      <c r="C243" s="230"/>
      <c r="D243" s="230"/>
      <c r="E243" s="230"/>
      <c r="F243" s="230"/>
      <c r="G243" s="230"/>
      <c r="H243" s="230"/>
      <c r="I243" s="230"/>
      <c r="J243" s="230"/>
      <c r="K243" s="230"/>
      <c r="L243" s="230"/>
      <c r="M243" s="230"/>
      <c r="N243" s="230"/>
      <c r="O243" s="230"/>
      <c r="P243" s="230"/>
      <c r="Q243" s="230"/>
      <c r="R243" s="230"/>
      <c r="S243" s="230"/>
      <c r="T243" s="230"/>
      <c r="U243" s="230"/>
      <c r="V243" s="230"/>
      <c r="W243" s="230"/>
      <c r="X243" s="230"/>
      <c r="Y243" s="230"/>
      <c r="Z243" s="230"/>
      <c r="AA243" s="230"/>
      <c r="AB243" s="230"/>
      <c r="AC243" s="230"/>
      <c r="AD243" s="230"/>
      <c r="AE243" s="230"/>
      <c r="AF243" s="230"/>
      <c r="AG243" s="230"/>
      <c r="AH243" s="230"/>
      <c r="AI243" s="230"/>
      <c r="AJ243" s="230"/>
      <c r="AK243" s="230"/>
      <c r="AL243" s="230"/>
      <c r="AM243" s="230"/>
      <c r="AN243" s="230"/>
      <c r="AO243" s="230"/>
      <c r="AP243" s="231"/>
      <c r="AQ243" s="13"/>
      <c r="AR243" s="13"/>
      <c r="AS243" s="13"/>
      <c r="AT243" s="13"/>
      <c r="AU243" s="13"/>
      <c r="AV243" s="13"/>
      <c r="AW243" s="13"/>
      <c r="AX243" s="13"/>
      <c r="AY243" s="13"/>
      <c r="AZ243" s="13"/>
      <c r="BA243" s="13"/>
      <c r="BB243" s="13"/>
      <c r="BC243" s="13"/>
      <c r="BD243" s="13"/>
    </row>
    <row r="244" spans="1:56" ht="15" customHeight="1" x14ac:dyDescent="0.25">
      <c r="A244" s="1"/>
      <c r="B244" s="229"/>
      <c r="C244" s="230"/>
      <c r="D244" s="230"/>
      <c r="E244" s="230"/>
      <c r="F244" s="230"/>
      <c r="G244" s="230"/>
      <c r="H244" s="230"/>
      <c r="I244" s="230"/>
      <c r="J244" s="230"/>
      <c r="K244" s="230"/>
      <c r="L244" s="230"/>
      <c r="M244" s="230"/>
      <c r="N244" s="230"/>
      <c r="O244" s="230"/>
      <c r="P244" s="230"/>
      <c r="Q244" s="230"/>
      <c r="R244" s="230"/>
      <c r="S244" s="230"/>
      <c r="T244" s="230"/>
      <c r="U244" s="230"/>
      <c r="V244" s="230"/>
      <c r="W244" s="230"/>
      <c r="X244" s="230"/>
      <c r="Y244" s="230"/>
      <c r="Z244" s="230"/>
      <c r="AA244" s="230"/>
      <c r="AB244" s="230"/>
      <c r="AC244" s="230"/>
      <c r="AD244" s="230"/>
      <c r="AE244" s="230"/>
      <c r="AF244" s="230"/>
      <c r="AG244" s="230"/>
      <c r="AH244" s="230"/>
      <c r="AI244" s="230"/>
      <c r="AJ244" s="230"/>
      <c r="AK244" s="230"/>
      <c r="AL244" s="230"/>
      <c r="AM244" s="230"/>
      <c r="AN244" s="230"/>
      <c r="AO244" s="230"/>
      <c r="AP244" s="231"/>
      <c r="AQ244" s="13"/>
      <c r="AR244" s="13"/>
      <c r="AS244" s="13"/>
      <c r="AT244" s="13"/>
      <c r="AU244" s="13"/>
      <c r="AV244" s="13"/>
      <c r="AW244" s="13"/>
      <c r="AX244" s="13"/>
      <c r="AY244" s="13"/>
      <c r="AZ244" s="13"/>
      <c r="BA244" s="13"/>
      <c r="BB244" s="13"/>
      <c r="BC244" s="13"/>
      <c r="BD244" s="13"/>
    </row>
    <row r="245" spans="1:56" ht="15" customHeight="1" x14ac:dyDescent="0.25">
      <c r="A245" s="1"/>
      <c r="B245" s="232"/>
      <c r="C245" s="233"/>
      <c r="D245" s="233"/>
      <c r="E245" s="233"/>
      <c r="F245" s="233"/>
      <c r="G245" s="233"/>
      <c r="H245" s="233"/>
      <c r="I245" s="233"/>
      <c r="J245" s="233"/>
      <c r="K245" s="233"/>
      <c r="L245" s="233"/>
      <c r="M245" s="233"/>
      <c r="N245" s="233"/>
      <c r="O245" s="233"/>
      <c r="P245" s="233"/>
      <c r="Q245" s="233"/>
      <c r="R245" s="233"/>
      <c r="S245" s="233"/>
      <c r="T245" s="233"/>
      <c r="U245" s="233"/>
      <c r="V245" s="233"/>
      <c r="W245" s="233"/>
      <c r="X245" s="233"/>
      <c r="Y245" s="233"/>
      <c r="Z245" s="233"/>
      <c r="AA245" s="233"/>
      <c r="AB245" s="233"/>
      <c r="AC245" s="233"/>
      <c r="AD245" s="233"/>
      <c r="AE245" s="233"/>
      <c r="AF245" s="233"/>
      <c r="AG245" s="233"/>
      <c r="AH245" s="233"/>
      <c r="AI245" s="233"/>
      <c r="AJ245" s="233"/>
      <c r="AK245" s="233"/>
      <c r="AL245" s="233"/>
      <c r="AM245" s="233"/>
      <c r="AN245" s="233"/>
      <c r="AO245" s="233"/>
      <c r="AP245" s="234"/>
      <c r="AQ245" s="13"/>
      <c r="AR245" s="13"/>
      <c r="AS245" s="13"/>
      <c r="AT245" s="13"/>
      <c r="AU245" s="13"/>
      <c r="AV245" s="13"/>
      <c r="AW245" s="13"/>
      <c r="AX245" s="13"/>
      <c r="AY245" s="13"/>
      <c r="AZ245" s="13"/>
      <c r="BA245" s="13"/>
      <c r="BB245" s="13"/>
      <c r="BC245" s="13"/>
      <c r="BD245" s="13"/>
    </row>
    <row r="246" spans="1:56" ht="2.25" customHeight="1" x14ac:dyDescent="0.25">
      <c r="A246" s="1"/>
      <c r="B246" s="13"/>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row>
    <row r="247" spans="1:56" ht="15" customHeight="1" x14ac:dyDescent="0.25">
      <c r="A247" s="119"/>
      <c r="B247" s="119"/>
      <c r="C247" s="119"/>
      <c r="D247" s="119"/>
      <c r="E247" s="119"/>
      <c r="F247" s="119"/>
      <c r="G247" s="119"/>
      <c r="H247" s="119"/>
      <c r="I247" s="119"/>
      <c r="J247" s="119"/>
      <c r="K247" s="119"/>
      <c r="L247" s="119"/>
      <c r="M247" s="119"/>
      <c r="N247" s="119"/>
      <c r="O247" s="119"/>
      <c r="P247" s="119"/>
      <c r="Q247" s="119"/>
      <c r="R247" s="119"/>
      <c r="S247" s="119"/>
      <c r="T247" s="119"/>
      <c r="U247" s="119"/>
      <c r="V247" s="119"/>
      <c r="W247" s="119"/>
      <c r="X247" s="119"/>
      <c r="Y247" s="119"/>
      <c r="Z247" s="119"/>
      <c r="AA247" s="119"/>
      <c r="AB247" s="119"/>
      <c r="AC247" s="119"/>
      <c r="AD247" s="119"/>
      <c r="AE247" s="119"/>
      <c r="AF247" s="119"/>
      <c r="AG247" s="119"/>
      <c r="AH247" s="119"/>
      <c r="AI247" s="119"/>
      <c r="AJ247" s="119"/>
      <c r="AK247" s="119"/>
      <c r="AL247" s="119"/>
      <c r="AM247" s="119"/>
      <c r="AN247" s="119"/>
      <c r="AO247" s="119"/>
      <c r="AP247" s="119"/>
      <c r="AQ247" s="13"/>
      <c r="AR247" s="13"/>
      <c r="AS247" s="13"/>
      <c r="AT247" s="13"/>
      <c r="AU247" s="13"/>
      <c r="AV247" s="13"/>
      <c r="AW247" s="13"/>
      <c r="AX247" s="13"/>
      <c r="AY247" s="13"/>
      <c r="AZ247" s="13"/>
      <c r="BA247" s="13"/>
      <c r="BB247" s="13"/>
      <c r="BC247" s="13"/>
      <c r="BD247" s="13"/>
    </row>
    <row r="248" spans="1:56" ht="15" customHeight="1" x14ac:dyDescent="0.25">
      <c r="A248" s="1">
        <v>24</v>
      </c>
      <c r="B248" s="145" t="s">
        <v>82</v>
      </c>
      <c r="C248" s="145"/>
      <c r="D248" s="145"/>
      <c r="E248" s="145"/>
      <c r="F248" s="145"/>
      <c r="G248" s="145"/>
      <c r="H248" s="145"/>
      <c r="I248" s="145"/>
      <c r="J248" s="145"/>
      <c r="K248" s="145"/>
      <c r="L248" s="145"/>
      <c r="M248" s="145"/>
      <c r="N248" s="145"/>
      <c r="O248" s="145"/>
      <c r="P248" s="145"/>
      <c r="Q248" s="145"/>
      <c r="R248" s="145"/>
      <c r="S248" s="145"/>
      <c r="T248" s="145"/>
      <c r="U248" s="145"/>
      <c r="V248" s="145"/>
      <c r="W248" s="145"/>
      <c r="X248" s="145"/>
      <c r="Y248" s="145"/>
      <c r="Z248" s="145"/>
      <c r="AA248" s="145"/>
      <c r="AB248" s="145"/>
      <c r="AC248" s="145"/>
      <c r="AD248" s="145"/>
      <c r="AE248" s="145"/>
      <c r="AF248" s="145"/>
      <c r="AG248" s="145"/>
      <c r="AH248" s="145"/>
      <c r="AI248" s="145"/>
      <c r="AJ248" s="145"/>
      <c r="AK248" s="145"/>
      <c r="AL248" s="145"/>
      <c r="AM248" s="145"/>
      <c r="AN248" s="145"/>
      <c r="AO248" s="145"/>
      <c r="AP248" s="145"/>
      <c r="AQ248" s="13"/>
      <c r="AR248" s="13"/>
      <c r="AS248" s="13"/>
      <c r="AT248" s="13"/>
      <c r="AU248" s="13"/>
      <c r="AV248" s="13"/>
      <c r="AW248" s="13"/>
      <c r="AX248" s="13"/>
      <c r="AY248" s="13"/>
      <c r="AZ248" s="13"/>
      <c r="BA248" s="13"/>
      <c r="BB248" s="13"/>
      <c r="BC248" s="13"/>
      <c r="BD248" s="13"/>
    </row>
    <row r="249" spans="1:56" ht="15" customHeight="1" x14ac:dyDescent="0.25">
      <c r="A249" s="1"/>
      <c r="B249" s="225" t="s">
        <v>185</v>
      </c>
      <c r="C249" s="225"/>
      <c r="D249" s="225"/>
      <c r="E249" s="225"/>
      <c r="F249" s="225"/>
      <c r="G249" s="225"/>
      <c r="H249" s="225"/>
      <c r="I249" s="225"/>
      <c r="J249" s="225"/>
      <c r="K249" s="225"/>
      <c r="L249" s="225"/>
      <c r="M249" s="225"/>
      <c r="N249" s="225"/>
      <c r="O249" s="225"/>
      <c r="P249" s="225"/>
      <c r="Q249" s="225"/>
      <c r="R249" s="225"/>
      <c r="S249" s="225"/>
      <c r="T249" s="225"/>
      <c r="U249" s="225"/>
      <c r="V249" s="225"/>
      <c r="W249" s="225"/>
      <c r="X249" s="225"/>
      <c r="Y249" s="225"/>
      <c r="Z249" s="225"/>
      <c r="AA249" s="225"/>
      <c r="AB249" s="225"/>
      <c r="AC249" s="225"/>
      <c r="AD249" s="225"/>
      <c r="AE249" s="225"/>
      <c r="AF249" s="225"/>
      <c r="AG249" s="225"/>
      <c r="AH249" s="225"/>
      <c r="AI249" s="225"/>
      <c r="AJ249" s="225"/>
      <c r="AK249" s="225"/>
      <c r="AL249" s="225"/>
      <c r="AM249" s="225"/>
      <c r="AN249" s="225"/>
      <c r="AO249" s="225"/>
      <c r="AP249" s="225"/>
      <c r="AQ249" s="13"/>
      <c r="AR249" s="13"/>
      <c r="AS249" s="13"/>
      <c r="AT249" s="13"/>
      <c r="AU249" s="13"/>
      <c r="AV249" s="13"/>
      <c r="AW249" s="13"/>
      <c r="AX249" s="13"/>
      <c r="AY249" s="13"/>
      <c r="AZ249" s="13"/>
      <c r="BA249" s="13"/>
      <c r="BB249" s="13"/>
      <c r="BC249" s="13"/>
      <c r="BD249" s="13"/>
    </row>
    <row r="250" spans="1:56" ht="2.25" customHeight="1" x14ac:dyDescent="0.25">
      <c r="A250" s="1"/>
      <c r="B250" s="13"/>
      <c r="C250" s="13"/>
      <c r="D250" s="13"/>
      <c r="E250" s="13"/>
      <c r="F250" s="13"/>
      <c r="G250" s="13"/>
      <c r="H250" s="13"/>
      <c r="I250" s="13"/>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row>
    <row r="251" spans="1:56" ht="15" customHeight="1" x14ac:dyDescent="0.25">
      <c r="A251" s="1"/>
      <c r="B251" s="226"/>
      <c r="C251" s="227"/>
      <c r="D251" s="227"/>
      <c r="E251" s="227"/>
      <c r="F251" s="227"/>
      <c r="G251" s="227"/>
      <c r="H251" s="227"/>
      <c r="I251" s="227"/>
      <c r="J251" s="227"/>
      <c r="K251" s="227"/>
      <c r="L251" s="227"/>
      <c r="M251" s="227"/>
      <c r="N251" s="227"/>
      <c r="O251" s="227"/>
      <c r="P251" s="227"/>
      <c r="Q251" s="227"/>
      <c r="R251" s="227"/>
      <c r="S251" s="227"/>
      <c r="T251" s="227"/>
      <c r="U251" s="227"/>
      <c r="V251" s="227"/>
      <c r="W251" s="227"/>
      <c r="X251" s="227"/>
      <c r="Y251" s="227"/>
      <c r="Z251" s="227"/>
      <c r="AA251" s="227"/>
      <c r="AB251" s="227"/>
      <c r="AC251" s="227"/>
      <c r="AD251" s="227"/>
      <c r="AE251" s="227"/>
      <c r="AF251" s="227"/>
      <c r="AG251" s="227"/>
      <c r="AH251" s="227"/>
      <c r="AI251" s="227"/>
      <c r="AJ251" s="227"/>
      <c r="AK251" s="227"/>
      <c r="AL251" s="227"/>
      <c r="AM251" s="227"/>
      <c r="AN251" s="227"/>
      <c r="AO251" s="227"/>
      <c r="AP251" s="228"/>
      <c r="AQ251" s="13"/>
      <c r="AR251" s="13"/>
      <c r="AS251" s="13"/>
      <c r="AT251" s="13"/>
      <c r="AU251" s="13"/>
      <c r="AV251" s="13"/>
      <c r="AW251" s="13"/>
      <c r="AX251" s="13"/>
      <c r="AY251" s="13"/>
      <c r="AZ251" s="13"/>
      <c r="BA251" s="13"/>
      <c r="BB251" s="13"/>
      <c r="BC251" s="13"/>
      <c r="BD251" s="13"/>
    </row>
    <row r="252" spans="1:56" ht="15" customHeight="1" x14ac:dyDescent="0.25">
      <c r="A252" s="1"/>
      <c r="B252" s="229"/>
      <c r="C252" s="230"/>
      <c r="D252" s="230"/>
      <c r="E252" s="230"/>
      <c r="F252" s="230"/>
      <c r="G252" s="230"/>
      <c r="H252" s="230"/>
      <c r="I252" s="230"/>
      <c r="J252" s="230"/>
      <c r="K252" s="230"/>
      <c r="L252" s="230"/>
      <c r="M252" s="230"/>
      <c r="N252" s="230"/>
      <c r="O252" s="230"/>
      <c r="P252" s="230"/>
      <c r="Q252" s="230"/>
      <c r="R252" s="230"/>
      <c r="S252" s="230"/>
      <c r="T252" s="230"/>
      <c r="U252" s="230"/>
      <c r="V252" s="230"/>
      <c r="W252" s="230"/>
      <c r="X252" s="230"/>
      <c r="Y252" s="230"/>
      <c r="Z252" s="230"/>
      <c r="AA252" s="230"/>
      <c r="AB252" s="230"/>
      <c r="AC252" s="230"/>
      <c r="AD252" s="230"/>
      <c r="AE252" s="230"/>
      <c r="AF252" s="230"/>
      <c r="AG252" s="230"/>
      <c r="AH252" s="230"/>
      <c r="AI252" s="230"/>
      <c r="AJ252" s="230"/>
      <c r="AK252" s="230"/>
      <c r="AL252" s="230"/>
      <c r="AM252" s="230"/>
      <c r="AN252" s="230"/>
      <c r="AO252" s="230"/>
      <c r="AP252" s="231"/>
      <c r="AQ252" s="13"/>
      <c r="AR252" s="13"/>
      <c r="AS252" s="13"/>
      <c r="AT252" s="13"/>
      <c r="AU252" s="13"/>
      <c r="AV252" s="13"/>
      <c r="AW252" s="13"/>
      <c r="AX252" s="13"/>
      <c r="AY252" s="13"/>
      <c r="AZ252" s="13"/>
      <c r="BA252" s="13"/>
      <c r="BB252" s="13"/>
      <c r="BC252" s="13"/>
      <c r="BD252" s="13"/>
    </row>
    <row r="253" spans="1:56" ht="15" customHeight="1" x14ac:dyDescent="0.25">
      <c r="A253" s="1"/>
      <c r="B253" s="229"/>
      <c r="C253" s="230"/>
      <c r="D253" s="230"/>
      <c r="E253" s="230"/>
      <c r="F253" s="230"/>
      <c r="G253" s="230"/>
      <c r="H253" s="230"/>
      <c r="I253" s="230"/>
      <c r="J253" s="230"/>
      <c r="K253" s="230"/>
      <c r="L253" s="230"/>
      <c r="M253" s="230"/>
      <c r="N253" s="230"/>
      <c r="O253" s="230"/>
      <c r="P253" s="230"/>
      <c r="Q253" s="230"/>
      <c r="R253" s="230"/>
      <c r="S253" s="230"/>
      <c r="T253" s="230"/>
      <c r="U253" s="230"/>
      <c r="V253" s="230"/>
      <c r="W253" s="230"/>
      <c r="X253" s="230"/>
      <c r="Y253" s="230"/>
      <c r="Z253" s="230"/>
      <c r="AA253" s="230"/>
      <c r="AB253" s="230"/>
      <c r="AC253" s="230"/>
      <c r="AD253" s="230"/>
      <c r="AE253" s="230"/>
      <c r="AF253" s="230"/>
      <c r="AG253" s="230"/>
      <c r="AH253" s="230"/>
      <c r="AI253" s="230"/>
      <c r="AJ253" s="230"/>
      <c r="AK253" s="230"/>
      <c r="AL253" s="230"/>
      <c r="AM253" s="230"/>
      <c r="AN253" s="230"/>
      <c r="AO253" s="230"/>
      <c r="AP253" s="231"/>
      <c r="AQ253" s="13"/>
      <c r="AR253" s="13"/>
      <c r="AS253" s="13"/>
      <c r="AT253" s="13"/>
      <c r="AU253" s="13"/>
      <c r="AV253" s="13"/>
      <c r="AW253" s="13"/>
      <c r="AX253" s="13"/>
      <c r="AY253" s="13"/>
      <c r="AZ253" s="13"/>
      <c r="BA253" s="13"/>
      <c r="BB253" s="13"/>
      <c r="BC253" s="13"/>
      <c r="BD253" s="13"/>
    </row>
    <row r="254" spans="1:56" ht="15" customHeight="1" x14ac:dyDescent="0.25">
      <c r="A254" s="1"/>
      <c r="B254" s="229"/>
      <c r="C254" s="230"/>
      <c r="D254" s="230"/>
      <c r="E254" s="230"/>
      <c r="F254" s="230"/>
      <c r="G254" s="230"/>
      <c r="H254" s="230"/>
      <c r="I254" s="230"/>
      <c r="J254" s="230"/>
      <c r="K254" s="230"/>
      <c r="L254" s="230"/>
      <c r="M254" s="230"/>
      <c r="N254" s="230"/>
      <c r="O254" s="230"/>
      <c r="P254" s="230"/>
      <c r="Q254" s="230"/>
      <c r="R254" s="230"/>
      <c r="S254" s="230"/>
      <c r="T254" s="230"/>
      <c r="U254" s="230"/>
      <c r="V254" s="230"/>
      <c r="W254" s="230"/>
      <c r="X254" s="230"/>
      <c r="Y254" s="230"/>
      <c r="Z254" s="230"/>
      <c r="AA254" s="230"/>
      <c r="AB254" s="230"/>
      <c r="AC254" s="230"/>
      <c r="AD254" s="230"/>
      <c r="AE254" s="230"/>
      <c r="AF254" s="230"/>
      <c r="AG254" s="230"/>
      <c r="AH254" s="230"/>
      <c r="AI254" s="230"/>
      <c r="AJ254" s="230"/>
      <c r="AK254" s="230"/>
      <c r="AL254" s="230"/>
      <c r="AM254" s="230"/>
      <c r="AN254" s="230"/>
      <c r="AO254" s="230"/>
      <c r="AP254" s="231"/>
      <c r="AQ254" s="13"/>
      <c r="AR254" s="13"/>
      <c r="AS254" s="13"/>
      <c r="AT254" s="13"/>
      <c r="AU254" s="13"/>
      <c r="AV254" s="13"/>
      <c r="AW254" s="13"/>
      <c r="AX254" s="13"/>
      <c r="AY254" s="13"/>
      <c r="AZ254" s="13"/>
      <c r="BA254" s="13"/>
      <c r="BB254" s="13"/>
      <c r="BC254" s="13"/>
      <c r="BD254" s="13"/>
    </row>
    <row r="255" spans="1:56" ht="15" customHeight="1" x14ac:dyDescent="0.25">
      <c r="A255" s="1"/>
      <c r="B255" s="229"/>
      <c r="C255" s="230"/>
      <c r="D255" s="230"/>
      <c r="E255" s="230"/>
      <c r="F255" s="230"/>
      <c r="G255" s="230"/>
      <c r="H255" s="230"/>
      <c r="I255" s="230"/>
      <c r="J255" s="230"/>
      <c r="K255" s="230"/>
      <c r="L255" s="230"/>
      <c r="M255" s="230"/>
      <c r="N255" s="230"/>
      <c r="O255" s="230"/>
      <c r="P255" s="230"/>
      <c r="Q255" s="230"/>
      <c r="R255" s="230"/>
      <c r="S255" s="230"/>
      <c r="T255" s="230"/>
      <c r="U255" s="230"/>
      <c r="V255" s="230"/>
      <c r="W255" s="230"/>
      <c r="X255" s="230"/>
      <c r="Y255" s="230"/>
      <c r="Z255" s="230"/>
      <c r="AA255" s="230"/>
      <c r="AB255" s="230"/>
      <c r="AC255" s="230"/>
      <c r="AD255" s="230"/>
      <c r="AE255" s="230"/>
      <c r="AF255" s="230"/>
      <c r="AG255" s="230"/>
      <c r="AH255" s="230"/>
      <c r="AI255" s="230"/>
      <c r="AJ255" s="230"/>
      <c r="AK255" s="230"/>
      <c r="AL255" s="230"/>
      <c r="AM255" s="230"/>
      <c r="AN255" s="230"/>
      <c r="AO255" s="230"/>
      <c r="AP255" s="231"/>
      <c r="AQ255" s="13"/>
      <c r="AR255" s="13"/>
      <c r="AS255" s="13"/>
      <c r="AT255" s="13"/>
      <c r="AU255" s="13"/>
      <c r="AV255" s="13"/>
      <c r="AW255" s="13"/>
      <c r="AX255" s="13"/>
      <c r="AY255" s="13"/>
      <c r="AZ255" s="13"/>
      <c r="BA255" s="13"/>
      <c r="BB255" s="13"/>
      <c r="BC255" s="13"/>
      <c r="BD255" s="13"/>
    </row>
    <row r="256" spans="1:56" ht="15" customHeight="1" x14ac:dyDescent="0.25">
      <c r="A256" s="1"/>
      <c r="B256" s="229"/>
      <c r="C256" s="230"/>
      <c r="D256" s="230"/>
      <c r="E256" s="230"/>
      <c r="F256" s="230"/>
      <c r="G256" s="230"/>
      <c r="H256" s="230"/>
      <c r="I256" s="230"/>
      <c r="J256" s="230"/>
      <c r="K256" s="230"/>
      <c r="L256" s="230"/>
      <c r="M256" s="230"/>
      <c r="N256" s="230"/>
      <c r="O256" s="230"/>
      <c r="P256" s="230"/>
      <c r="Q256" s="230"/>
      <c r="R256" s="230"/>
      <c r="S256" s="230"/>
      <c r="T256" s="230"/>
      <c r="U256" s="230"/>
      <c r="V256" s="230"/>
      <c r="W256" s="230"/>
      <c r="X256" s="230"/>
      <c r="Y256" s="230"/>
      <c r="Z256" s="230"/>
      <c r="AA256" s="230"/>
      <c r="AB256" s="230"/>
      <c r="AC256" s="230"/>
      <c r="AD256" s="230"/>
      <c r="AE256" s="230"/>
      <c r="AF256" s="230"/>
      <c r="AG256" s="230"/>
      <c r="AH256" s="230"/>
      <c r="AI256" s="230"/>
      <c r="AJ256" s="230"/>
      <c r="AK256" s="230"/>
      <c r="AL256" s="230"/>
      <c r="AM256" s="230"/>
      <c r="AN256" s="230"/>
      <c r="AO256" s="230"/>
      <c r="AP256" s="231"/>
      <c r="AQ256" s="13"/>
      <c r="AR256" s="13"/>
      <c r="AS256" s="13"/>
      <c r="AT256" s="13"/>
      <c r="AU256" s="13"/>
      <c r="AV256" s="13"/>
      <c r="AW256" s="13"/>
      <c r="AX256" s="13"/>
      <c r="AY256" s="13"/>
      <c r="AZ256" s="13"/>
      <c r="BA256" s="13"/>
      <c r="BB256" s="13"/>
      <c r="BC256" s="13"/>
      <c r="BD256" s="13"/>
    </row>
    <row r="257" spans="1:56" ht="15" customHeight="1" x14ac:dyDescent="0.25">
      <c r="A257" s="1"/>
      <c r="B257" s="229"/>
      <c r="C257" s="230"/>
      <c r="D257" s="230"/>
      <c r="E257" s="230"/>
      <c r="F257" s="230"/>
      <c r="G257" s="230"/>
      <c r="H257" s="230"/>
      <c r="I257" s="230"/>
      <c r="J257" s="230"/>
      <c r="K257" s="230"/>
      <c r="L257" s="230"/>
      <c r="M257" s="230"/>
      <c r="N257" s="230"/>
      <c r="O257" s="230"/>
      <c r="P257" s="230"/>
      <c r="Q257" s="230"/>
      <c r="R257" s="230"/>
      <c r="S257" s="230"/>
      <c r="T257" s="230"/>
      <c r="U257" s="230"/>
      <c r="V257" s="230"/>
      <c r="W257" s="230"/>
      <c r="X257" s="230"/>
      <c r="Y257" s="230"/>
      <c r="Z257" s="230"/>
      <c r="AA257" s="230"/>
      <c r="AB257" s="230"/>
      <c r="AC257" s="230"/>
      <c r="AD257" s="230"/>
      <c r="AE257" s="230"/>
      <c r="AF257" s="230"/>
      <c r="AG257" s="230"/>
      <c r="AH257" s="230"/>
      <c r="AI257" s="230"/>
      <c r="AJ257" s="230"/>
      <c r="AK257" s="230"/>
      <c r="AL257" s="230"/>
      <c r="AM257" s="230"/>
      <c r="AN257" s="230"/>
      <c r="AO257" s="230"/>
      <c r="AP257" s="231"/>
      <c r="AQ257" s="13"/>
      <c r="AR257" s="13"/>
      <c r="AS257" s="13"/>
      <c r="AT257" s="13"/>
      <c r="AU257" s="13"/>
      <c r="AV257" s="13"/>
      <c r="AW257" s="13"/>
      <c r="AX257" s="13"/>
      <c r="AY257" s="13"/>
      <c r="AZ257" s="13"/>
      <c r="BA257" s="13"/>
      <c r="BB257" s="13"/>
      <c r="BC257" s="13"/>
      <c r="BD257" s="13"/>
    </row>
    <row r="258" spans="1:56" ht="15" customHeight="1" x14ac:dyDescent="0.25">
      <c r="A258" s="1"/>
      <c r="B258" s="229"/>
      <c r="C258" s="230"/>
      <c r="D258" s="230"/>
      <c r="E258" s="230"/>
      <c r="F258" s="230"/>
      <c r="G258" s="230"/>
      <c r="H258" s="230"/>
      <c r="I258" s="230"/>
      <c r="J258" s="230"/>
      <c r="K258" s="230"/>
      <c r="L258" s="230"/>
      <c r="M258" s="230"/>
      <c r="N258" s="230"/>
      <c r="O258" s="230"/>
      <c r="P258" s="230"/>
      <c r="Q258" s="230"/>
      <c r="R258" s="230"/>
      <c r="S258" s="230"/>
      <c r="T258" s="230"/>
      <c r="U258" s="230"/>
      <c r="V258" s="230"/>
      <c r="W258" s="230"/>
      <c r="X258" s="230"/>
      <c r="Y258" s="230"/>
      <c r="Z258" s="230"/>
      <c r="AA258" s="230"/>
      <c r="AB258" s="230"/>
      <c r="AC258" s="230"/>
      <c r="AD258" s="230"/>
      <c r="AE258" s="230"/>
      <c r="AF258" s="230"/>
      <c r="AG258" s="230"/>
      <c r="AH258" s="230"/>
      <c r="AI258" s="230"/>
      <c r="AJ258" s="230"/>
      <c r="AK258" s="230"/>
      <c r="AL258" s="230"/>
      <c r="AM258" s="230"/>
      <c r="AN258" s="230"/>
      <c r="AO258" s="230"/>
      <c r="AP258" s="231"/>
      <c r="AQ258" s="13"/>
      <c r="AR258" s="13"/>
      <c r="AS258" s="13"/>
      <c r="AT258" s="13"/>
      <c r="AU258" s="13"/>
      <c r="AV258" s="13"/>
      <c r="AW258" s="13"/>
      <c r="AX258" s="13"/>
      <c r="AY258" s="13"/>
      <c r="AZ258" s="13"/>
      <c r="BA258" s="13"/>
      <c r="BB258" s="13"/>
      <c r="BC258" s="13"/>
      <c r="BD258" s="13"/>
    </row>
    <row r="259" spans="1:56" ht="15" customHeight="1" x14ac:dyDescent="0.25">
      <c r="A259" s="1"/>
      <c r="B259" s="229"/>
      <c r="C259" s="230"/>
      <c r="D259" s="230"/>
      <c r="E259" s="230"/>
      <c r="F259" s="230"/>
      <c r="G259" s="230"/>
      <c r="H259" s="230"/>
      <c r="I259" s="230"/>
      <c r="J259" s="230"/>
      <c r="K259" s="230"/>
      <c r="L259" s="230"/>
      <c r="M259" s="230"/>
      <c r="N259" s="230"/>
      <c r="O259" s="230"/>
      <c r="P259" s="230"/>
      <c r="Q259" s="230"/>
      <c r="R259" s="230"/>
      <c r="S259" s="230"/>
      <c r="T259" s="230"/>
      <c r="U259" s="230"/>
      <c r="V259" s="230"/>
      <c r="W259" s="230"/>
      <c r="X259" s="230"/>
      <c r="Y259" s="230"/>
      <c r="Z259" s="230"/>
      <c r="AA259" s="230"/>
      <c r="AB259" s="230"/>
      <c r="AC259" s="230"/>
      <c r="AD259" s="230"/>
      <c r="AE259" s="230"/>
      <c r="AF259" s="230"/>
      <c r="AG259" s="230"/>
      <c r="AH259" s="230"/>
      <c r="AI259" s="230"/>
      <c r="AJ259" s="230"/>
      <c r="AK259" s="230"/>
      <c r="AL259" s="230"/>
      <c r="AM259" s="230"/>
      <c r="AN259" s="230"/>
      <c r="AO259" s="230"/>
      <c r="AP259" s="231"/>
      <c r="AQ259" s="13"/>
      <c r="AR259" s="13"/>
      <c r="AS259" s="13"/>
      <c r="AT259" s="13"/>
      <c r="AU259" s="13"/>
      <c r="AV259" s="13"/>
      <c r="AW259" s="13"/>
      <c r="AX259" s="13"/>
      <c r="AY259" s="13"/>
      <c r="AZ259" s="13"/>
      <c r="BA259" s="13"/>
      <c r="BB259" s="13"/>
      <c r="BC259" s="13"/>
      <c r="BD259" s="13"/>
    </row>
    <row r="260" spans="1:56" ht="15" customHeight="1" x14ac:dyDescent="0.25">
      <c r="A260" s="1"/>
      <c r="B260" s="229"/>
      <c r="C260" s="230"/>
      <c r="D260" s="230"/>
      <c r="E260" s="230"/>
      <c r="F260" s="230"/>
      <c r="G260" s="230"/>
      <c r="H260" s="230"/>
      <c r="I260" s="230"/>
      <c r="J260" s="230"/>
      <c r="K260" s="230"/>
      <c r="L260" s="230"/>
      <c r="M260" s="230"/>
      <c r="N260" s="230"/>
      <c r="O260" s="230"/>
      <c r="P260" s="230"/>
      <c r="Q260" s="230"/>
      <c r="R260" s="230"/>
      <c r="S260" s="230"/>
      <c r="T260" s="230"/>
      <c r="U260" s="230"/>
      <c r="V260" s="230"/>
      <c r="W260" s="230"/>
      <c r="X260" s="230"/>
      <c r="Y260" s="230"/>
      <c r="Z260" s="230"/>
      <c r="AA260" s="230"/>
      <c r="AB260" s="230"/>
      <c r="AC260" s="230"/>
      <c r="AD260" s="230"/>
      <c r="AE260" s="230"/>
      <c r="AF260" s="230"/>
      <c r="AG260" s="230"/>
      <c r="AH260" s="230"/>
      <c r="AI260" s="230"/>
      <c r="AJ260" s="230"/>
      <c r="AK260" s="230"/>
      <c r="AL260" s="230"/>
      <c r="AM260" s="230"/>
      <c r="AN260" s="230"/>
      <c r="AO260" s="230"/>
      <c r="AP260" s="231"/>
      <c r="AQ260" s="13"/>
      <c r="AR260" s="13"/>
      <c r="AS260" s="13"/>
      <c r="AT260" s="13"/>
      <c r="AU260" s="13"/>
      <c r="AV260" s="13"/>
      <c r="AW260" s="13"/>
      <c r="AX260" s="13"/>
      <c r="AY260" s="13"/>
      <c r="AZ260" s="13"/>
      <c r="BA260" s="13"/>
      <c r="BB260" s="13"/>
      <c r="BC260" s="13"/>
      <c r="BD260" s="13"/>
    </row>
    <row r="261" spans="1:56" ht="15" customHeight="1" x14ac:dyDescent="0.25">
      <c r="A261" s="1"/>
      <c r="B261" s="229"/>
      <c r="C261" s="230"/>
      <c r="D261" s="230"/>
      <c r="E261" s="230"/>
      <c r="F261" s="230"/>
      <c r="G261" s="230"/>
      <c r="H261" s="230"/>
      <c r="I261" s="230"/>
      <c r="J261" s="230"/>
      <c r="K261" s="230"/>
      <c r="L261" s="230"/>
      <c r="M261" s="230"/>
      <c r="N261" s="230"/>
      <c r="O261" s="230"/>
      <c r="P261" s="230"/>
      <c r="Q261" s="230"/>
      <c r="R261" s="230"/>
      <c r="S261" s="230"/>
      <c r="T261" s="230"/>
      <c r="U261" s="230"/>
      <c r="V261" s="230"/>
      <c r="W261" s="230"/>
      <c r="X261" s="230"/>
      <c r="Y261" s="230"/>
      <c r="Z261" s="230"/>
      <c r="AA261" s="230"/>
      <c r="AB261" s="230"/>
      <c r="AC261" s="230"/>
      <c r="AD261" s="230"/>
      <c r="AE261" s="230"/>
      <c r="AF261" s="230"/>
      <c r="AG261" s="230"/>
      <c r="AH261" s="230"/>
      <c r="AI261" s="230"/>
      <c r="AJ261" s="230"/>
      <c r="AK261" s="230"/>
      <c r="AL261" s="230"/>
      <c r="AM261" s="230"/>
      <c r="AN261" s="230"/>
      <c r="AO261" s="230"/>
      <c r="AP261" s="231"/>
      <c r="AQ261" s="13"/>
      <c r="AR261" s="13"/>
      <c r="AS261" s="13"/>
      <c r="AT261" s="13"/>
      <c r="AU261" s="13"/>
      <c r="AV261" s="13"/>
      <c r="AW261" s="13"/>
      <c r="AX261" s="13"/>
      <c r="AY261" s="13"/>
      <c r="AZ261" s="13"/>
      <c r="BA261" s="13"/>
      <c r="BB261" s="13"/>
      <c r="BC261" s="13"/>
      <c r="BD261" s="13"/>
    </row>
    <row r="262" spans="1:56" ht="15" customHeight="1" x14ac:dyDescent="0.25">
      <c r="A262" s="1"/>
      <c r="B262" s="229"/>
      <c r="C262" s="230"/>
      <c r="D262" s="230"/>
      <c r="E262" s="230"/>
      <c r="F262" s="230"/>
      <c r="G262" s="230"/>
      <c r="H262" s="230"/>
      <c r="I262" s="230"/>
      <c r="J262" s="230"/>
      <c r="K262" s="230"/>
      <c r="L262" s="230"/>
      <c r="M262" s="230"/>
      <c r="N262" s="230"/>
      <c r="O262" s="230"/>
      <c r="P262" s="230"/>
      <c r="Q262" s="230"/>
      <c r="R262" s="230"/>
      <c r="S262" s="230"/>
      <c r="T262" s="230"/>
      <c r="U262" s="230"/>
      <c r="V262" s="230"/>
      <c r="W262" s="230"/>
      <c r="X262" s="230"/>
      <c r="Y262" s="230"/>
      <c r="Z262" s="230"/>
      <c r="AA262" s="230"/>
      <c r="AB262" s="230"/>
      <c r="AC262" s="230"/>
      <c r="AD262" s="230"/>
      <c r="AE262" s="230"/>
      <c r="AF262" s="230"/>
      <c r="AG262" s="230"/>
      <c r="AH262" s="230"/>
      <c r="AI262" s="230"/>
      <c r="AJ262" s="230"/>
      <c r="AK262" s="230"/>
      <c r="AL262" s="230"/>
      <c r="AM262" s="230"/>
      <c r="AN262" s="230"/>
      <c r="AO262" s="230"/>
      <c r="AP262" s="231"/>
      <c r="AQ262" s="13"/>
      <c r="AR262" s="13"/>
      <c r="AS262" s="13"/>
      <c r="AT262" s="13"/>
      <c r="AU262" s="13"/>
      <c r="AV262" s="13"/>
      <c r="AW262" s="13"/>
      <c r="AX262" s="13"/>
      <c r="AY262" s="13"/>
      <c r="AZ262" s="13"/>
      <c r="BA262" s="13"/>
      <c r="BB262" s="13"/>
      <c r="BC262" s="13"/>
      <c r="BD262" s="13"/>
    </row>
    <row r="263" spans="1:56" ht="15" customHeight="1" x14ac:dyDescent="0.25">
      <c r="A263" s="1"/>
      <c r="B263" s="229"/>
      <c r="C263" s="230"/>
      <c r="D263" s="230"/>
      <c r="E263" s="230"/>
      <c r="F263" s="230"/>
      <c r="G263" s="230"/>
      <c r="H263" s="230"/>
      <c r="I263" s="230"/>
      <c r="J263" s="230"/>
      <c r="K263" s="230"/>
      <c r="L263" s="230"/>
      <c r="M263" s="230"/>
      <c r="N263" s="230"/>
      <c r="O263" s="230"/>
      <c r="P263" s="230"/>
      <c r="Q263" s="230"/>
      <c r="R263" s="230"/>
      <c r="S263" s="230"/>
      <c r="T263" s="230"/>
      <c r="U263" s="230"/>
      <c r="V263" s="230"/>
      <c r="W263" s="230"/>
      <c r="X263" s="230"/>
      <c r="Y263" s="230"/>
      <c r="Z263" s="230"/>
      <c r="AA263" s="230"/>
      <c r="AB263" s="230"/>
      <c r="AC263" s="230"/>
      <c r="AD263" s="230"/>
      <c r="AE263" s="230"/>
      <c r="AF263" s="230"/>
      <c r="AG263" s="230"/>
      <c r="AH263" s="230"/>
      <c r="AI263" s="230"/>
      <c r="AJ263" s="230"/>
      <c r="AK263" s="230"/>
      <c r="AL263" s="230"/>
      <c r="AM263" s="230"/>
      <c r="AN263" s="230"/>
      <c r="AO263" s="230"/>
      <c r="AP263" s="231"/>
      <c r="AQ263" s="13"/>
      <c r="AR263" s="13"/>
      <c r="AS263" s="13"/>
      <c r="AT263" s="13"/>
      <c r="AU263" s="13"/>
      <c r="AV263" s="13"/>
      <c r="AW263" s="13"/>
      <c r="AX263" s="13"/>
      <c r="AY263" s="13"/>
      <c r="AZ263" s="13"/>
      <c r="BA263" s="13"/>
      <c r="BB263" s="13"/>
      <c r="BC263" s="13"/>
      <c r="BD263" s="13"/>
    </row>
    <row r="264" spans="1:56" ht="15" customHeight="1" x14ac:dyDescent="0.25">
      <c r="A264" s="1"/>
      <c r="B264" s="229"/>
      <c r="C264" s="230"/>
      <c r="D264" s="230"/>
      <c r="E264" s="230"/>
      <c r="F264" s="230"/>
      <c r="G264" s="230"/>
      <c r="H264" s="230"/>
      <c r="I264" s="230"/>
      <c r="J264" s="230"/>
      <c r="K264" s="230"/>
      <c r="L264" s="230"/>
      <c r="M264" s="230"/>
      <c r="N264" s="230"/>
      <c r="O264" s="230"/>
      <c r="P264" s="230"/>
      <c r="Q264" s="230"/>
      <c r="R264" s="230"/>
      <c r="S264" s="230"/>
      <c r="T264" s="230"/>
      <c r="U264" s="230"/>
      <c r="V264" s="230"/>
      <c r="W264" s="230"/>
      <c r="X264" s="230"/>
      <c r="Y264" s="230"/>
      <c r="Z264" s="230"/>
      <c r="AA264" s="230"/>
      <c r="AB264" s="230"/>
      <c r="AC264" s="230"/>
      <c r="AD264" s="230"/>
      <c r="AE264" s="230"/>
      <c r="AF264" s="230"/>
      <c r="AG264" s="230"/>
      <c r="AH264" s="230"/>
      <c r="AI264" s="230"/>
      <c r="AJ264" s="230"/>
      <c r="AK264" s="230"/>
      <c r="AL264" s="230"/>
      <c r="AM264" s="230"/>
      <c r="AN264" s="230"/>
      <c r="AO264" s="230"/>
      <c r="AP264" s="231"/>
      <c r="AQ264" s="13"/>
      <c r="AR264" s="13"/>
      <c r="AS264" s="13"/>
      <c r="AT264" s="13"/>
      <c r="AU264" s="13"/>
      <c r="AV264" s="13"/>
      <c r="AW264" s="13"/>
      <c r="AX264" s="13"/>
      <c r="AY264" s="13"/>
      <c r="AZ264" s="13"/>
      <c r="BA264" s="13"/>
      <c r="BB264" s="13"/>
      <c r="BC264" s="13"/>
      <c r="BD264" s="13"/>
    </row>
    <row r="265" spans="1:56" ht="15" customHeight="1" x14ac:dyDescent="0.25">
      <c r="A265" s="1"/>
      <c r="B265" s="232"/>
      <c r="C265" s="233"/>
      <c r="D265" s="233"/>
      <c r="E265" s="233"/>
      <c r="F265" s="233"/>
      <c r="G265" s="233"/>
      <c r="H265" s="233"/>
      <c r="I265" s="233"/>
      <c r="J265" s="233"/>
      <c r="K265" s="233"/>
      <c r="L265" s="233"/>
      <c r="M265" s="233"/>
      <c r="N265" s="233"/>
      <c r="O265" s="233"/>
      <c r="P265" s="233"/>
      <c r="Q265" s="233"/>
      <c r="R265" s="233"/>
      <c r="S265" s="233"/>
      <c r="T265" s="233"/>
      <c r="U265" s="233"/>
      <c r="V265" s="233"/>
      <c r="W265" s="233"/>
      <c r="X265" s="233"/>
      <c r="Y265" s="233"/>
      <c r="Z265" s="233"/>
      <c r="AA265" s="233"/>
      <c r="AB265" s="233"/>
      <c r="AC265" s="233"/>
      <c r="AD265" s="233"/>
      <c r="AE265" s="233"/>
      <c r="AF265" s="233"/>
      <c r="AG265" s="233"/>
      <c r="AH265" s="233"/>
      <c r="AI265" s="233"/>
      <c r="AJ265" s="233"/>
      <c r="AK265" s="233"/>
      <c r="AL265" s="233"/>
      <c r="AM265" s="233"/>
      <c r="AN265" s="233"/>
      <c r="AO265" s="233"/>
      <c r="AP265" s="234"/>
      <c r="AQ265" s="13"/>
      <c r="AR265" s="13"/>
      <c r="AS265" s="13"/>
      <c r="AT265" s="13"/>
      <c r="AU265" s="13"/>
      <c r="AV265" s="13"/>
      <c r="AW265" s="13"/>
      <c r="AX265" s="13"/>
      <c r="AY265" s="13"/>
      <c r="AZ265" s="13"/>
      <c r="BA265" s="13"/>
      <c r="BB265" s="13"/>
      <c r="BC265" s="13"/>
      <c r="BD265" s="13"/>
    </row>
    <row r="266" spans="1:56" ht="15" customHeight="1" x14ac:dyDescent="0.25">
      <c r="A266" s="1"/>
      <c r="B266" s="13"/>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row>
    <row r="267" spans="1:56" ht="15" customHeight="1" x14ac:dyDescent="0.25">
      <c r="A267" s="1">
        <v>25</v>
      </c>
      <c r="B267" s="237" t="s">
        <v>186</v>
      </c>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37"/>
      <c r="AK267" s="237"/>
      <c r="AL267" s="237"/>
      <c r="AM267" s="237"/>
      <c r="AN267" s="237"/>
      <c r="AO267" s="237"/>
      <c r="AP267" s="237"/>
      <c r="AQ267" s="13"/>
      <c r="AR267" s="13"/>
      <c r="AS267" s="13"/>
      <c r="AT267" s="13"/>
      <c r="AU267" s="13"/>
      <c r="AV267" s="13"/>
      <c r="AW267" s="13"/>
      <c r="AX267" s="13"/>
      <c r="AY267" s="13"/>
      <c r="AZ267" s="13"/>
      <c r="BA267" s="13"/>
      <c r="BB267" s="13"/>
      <c r="BC267" s="13"/>
      <c r="BD267" s="13"/>
    </row>
    <row r="268" spans="1:56" ht="2.25" customHeight="1" x14ac:dyDescent="0.25">
      <c r="A268" s="1"/>
      <c r="B268" s="13"/>
      <c r="C268" s="13"/>
      <c r="D268" s="13"/>
      <c r="E268" s="13"/>
      <c r="F268" s="13"/>
      <c r="G268" s="13"/>
      <c r="H268" s="13"/>
      <c r="I268" s="13"/>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row>
    <row r="269" spans="1:56" ht="15" customHeight="1" x14ac:dyDescent="0.25">
      <c r="A269" s="1"/>
      <c r="B269" s="123" t="s">
        <v>54</v>
      </c>
      <c r="C269" s="123"/>
      <c r="D269" s="238"/>
      <c r="E269" s="50"/>
      <c r="F269" s="50"/>
      <c r="G269" s="24"/>
      <c r="H269" s="123" t="s">
        <v>55</v>
      </c>
      <c r="I269" s="238"/>
      <c r="J269" s="50"/>
      <c r="K269" s="50"/>
      <c r="L269" s="50"/>
      <c r="M269" s="50"/>
      <c r="N269" s="51"/>
      <c r="O269" s="51"/>
      <c r="P269" s="51"/>
      <c r="Q269" s="51"/>
      <c r="R269" s="51"/>
      <c r="S269" s="51"/>
      <c r="T269" s="51"/>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row>
    <row r="270" spans="1:56" ht="15" customHeight="1" x14ac:dyDescent="0.25">
      <c r="A270" s="1"/>
      <c r="B270" s="13"/>
      <c r="C270" s="13"/>
      <c r="D270" s="24"/>
      <c r="E270" s="51"/>
      <c r="F270" s="51"/>
      <c r="G270" s="24"/>
      <c r="H270" s="13"/>
      <c r="I270" s="24"/>
      <c r="J270" s="52"/>
      <c r="K270" s="52"/>
      <c r="L270" s="52"/>
      <c r="M270" s="51"/>
      <c r="N270" s="51"/>
      <c r="O270" s="51"/>
      <c r="P270" s="51"/>
      <c r="Q270" s="51"/>
      <c r="R270" s="51"/>
      <c r="S270" s="51"/>
      <c r="T270" s="51"/>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row>
    <row r="271" spans="1:56" ht="15" customHeight="1" x14ac:dyDescent="0.25">
      <c r="A271" s="1">
        <v>26</v>
      </c>
      <c r="B271" s="169" t="s">
        <v>187</v>
      </c>
      <c r="C271" s="169"/>
      <c r="D271" s="169"/>
      <c r="E271" s="169"/>
      <c r="F271" s="169"/>
      <c r="G271" s="169"/>
      <c r="H271" s="169"/>
      <c r="I271" s="169"/>
      <c r="J271" s="169"/>
      <c r="K271" s="169"/>
      <c r="L271" s="169"/>
      <c r="M271" s="169"/>
      <c r="N271" s="169"/>
      <c r="O271" s="169"/>
      <c r="P271" s="169"/>
      <c r="Q271" s="169"/>
      <c r="R271" s="169"/>
      <c r="S271" s="169"/>
      <c r="T271" s="169"/>
      <c r="U271" s="169"/>
      <c r="V271" s="169"/>
      <c r="W271" s="169"/>
      <c r="X271" s="169"/>
      <c r="Y271" s="169"/>
      <c r="Z271" s="169"/>
      <c r="AA271" s="169"/>
      <c r="AB271" s="169"/>
      <c r="AC271" s="169"/>
      <c r="AD271" s="169"/>
      <c r="AE271" s="169"/>
      <c r="AF271" s="169"/>
      <c r="AG271" s="169"/>
      <c r="AH271" s="169"/>
      <c r="AI271" s="169"/>
      <c r="AJ271" s="169"/>
      <c r="AK271" s="169"/>
      <c r="AL271" s="169"/>
      <c r="AM271" s="169"/>
      <c r="AN271" s="169"/>
      <c r="AO271" s="169"/>
      <c r="AP271" s="169"/>
      <c r="AQ271" s="13"/>
      <c r="AR271" s="13"/>
      <c r="AS271" s="13"/>
      <c r="AT271" s="13"/>
      <c r="AU271" s="13"/>
      <c r="AV271" s="13"/>
      <c r="AW271" s="13"/>
      <c r="AX271" s="13"/>
      <c r="AY271" s="13"/>
      <c r="AZ271" s="13"/>
      <c r="BA271" s="13"/>
      <c r="BB271" s="13"/>
      <c r="BC271" s="13"/>
      <c r="BD271" s="13"/>
    </row>
    <row r="272" spans="1:56" ht="2.25" customHeight="1" x14ac:dyDescent="0.25">
      <c r="A272" s="1"/>
      <c r="B272" s="13"/>
      <c r="C272" s="13"/>
      <c r="D272" s="24"/>
      <c r="E272" s="51"/>
      <c r="F272" s="51"/>
      <c r="G272" s="24"/>
      <c r="H272" s="13"/>
      <c r="I272" s="24"/>
      <c r="J272" s="52"/>
      <c r="K272" s="52"/>
      <c r="L272" s="52"/>
      <c r="M272" s="51"/>
      <c r="N272" s="51"/>
      <c r="O272" s="51"/>
      <c r="P272" s="51"/>
      <c r="Q272" s="51"/>
      <c r="R272" s="51"/>
      <c r="S272" s="51"/>
      <c r="T272" s="51"/>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row>
    <row r="273" spans="1:56" ht="15" customHeight="1" x14ac:dyDescent="0.25">
      <c r="A273" s="1"/>
      <c r="B273" s="225" t="s">
        <v>188</v>
      </c>
      <c r="C273" s="132"/>
      <c r="D273" s="132"/>
      <c r="E273" s="132"/>
      <c r="F273" s="132"/>
      <c r="G273" s="132"/>
      <c r="H273" s="132"/>
      <c r="I273" s="132"/>
      <c r="J273" s="132"/>
      <c r="K273" s="132"/>
      <c r="L273" s="132"/>
      <c r="M273" s="132"/>
      <c r="N273" s="132"/>
      <c r="O273" s="132"/>
      <c r="P273" s="132"/>
      <c r="Q273" s="132"/>
      <c r="R273" s="132"/>
      <c r="S273" s="132"/>
      <c r="T273" s="132"/>
      <c r="U273" s="132"/>
      <c r="V273" s="132"/>
      <c r="W273" s="132"/>
      <c r="X273" s="132"/>
      <c r="Y273" s="132"/>
      <c r="Z273" s="132"/>
      <c r="AA273" s="132"/>
      <c r="AB273" s="132"/>
      <c r="AC273" s="132"/>
      <c r="AD273" s="132"/>
      <c r="AE273" s="132"/>
      <c r="AF273" s="132"/>
      <c r="AG273" s="132"/>
      <c r="AH273" s="132"/>
      <c r="AI273" s="132"/>
      <c r="AJ273" s="132"/>
      <c r="AK273" s="132"/>
      <c r="AL273" s="132"/>
      <c r="AM273" s="132"/>
      <c r="AN273" s="132"/>
      <c r="AO273" s="132"/>
      <c r="AP273" s="132"/>
      <c r="AQ273" s="13"/>
      <c r="AR273" s="13"/>
      <c r="AS273" s="13"/>
      <c r="AT273" s="13"/>
      <c r="AU273" s="13"/>
      <c r="AV273" s="13"/>
      <c r="AW273" s="13"/>
      <c r="AX273" s="13"/>
      <c r="AY273" s="13"/>
      <c r="AZ273" s="13"/>
      <c r="BA273" s="13"/>
      <c r="BB273" s="13"/>
      <c r="BC273" s="13"/>
      <c r="BD273" s="13"/>
    </row>
    <row r="274" spans="1:56" ht="2.25" customHeight="1" x14ac:dyDescent="0.25">
      <c r="A274" s="1"/>
      <c r="B274" s="13"/>
      <c r="C274" s="13"/>
      <c r="D274" s="24"/>
      <c r="E274" s="51"/>
      <c r="F274" s="51"/>
      <c r="G274" s="24"/>
      <c r="H274" s="13"/>
      <c r="I274" s="24"/>
      <c r="J274" s="52"/>
      <c r="K274" s="52"/>
      <c r="L274" s="52"/>
      <c r="M274" s="51"/>
      <c r="N274" s="51"/>
      <c r="O274" s="51"/>
      <c r="P274" s="51"/>
      <c r="Q274" s="51"/>
      <c r="R274" s="51"/>
      <c r="S274" s="51"/>
      <c r="T274" s="51"/>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row>
    <row r="275" spans="1:56" ht="15" customHeight="1" x14ac:dyDescent="0.25">
      <c r="A275" s="1"/>
      <c r="B275" s="235"/>
      <c r="C275" s="235"/>
      <c r="D275" s="13"/>
      <c r="E275" s="236" t="s">
        <v>189</v>
      </c>
      <c r="F275" s="236"/>
      <c r="G275" s="236"/>
      <c r="H275" s="236"/>
      <c r="I275" s="236"/>
      <c r="J275" s="52"/>
      <c r="K275" s="52"/>
      <c r="L275" s="52"/>
      <c r="M275" s="51"/>
      <c r="N275" s="51"/>
      <c r="O275" s="51"/>
      <c r="P275" s="51"/>
      <c r="Q275" s="51"/>
      <c r="R275" s="51"/>
      <c r="S275" s="51"/>
      <c r="T275" s="51"/>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row>
    <row r="276" spans="1:56" ht="15" customHeight="1" x14ac:dyDescent="0.25">
      <c r="A276" s="1"/>
      <c r="B276" s="13"/>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row>
    <row r="277" spans="1:56" ht="15" customHeight="1" x14ac:dyDescent="0.25">
      <c r="A277" s="1">
        <v>27</v>
      </c>
      <c r="B277" s="133" t="s">
        <v>83</v>
      </c>
      <c r="C277" s="134"/>
      <c r="D277" s="134"/>
      <c r="E277" s="134"/>
      <c r="F277" s="134"/>
      <c r="G277" s="134"/>
      <c r="H277" s="134"/>
      <c r="I277" s="134"/>
      <c r="J277" s="134"/>
      <c r="K277" s="134"/>
      <c r="L277" s="134"/>
      <c r="M277" s="134"/>
      <c r="N277" s="134"/>
      <c r="O277" s="134"/>
      <c r="P277" s="134"/>
      <c r="Q277" s="134"/>
      <c r="R277" s="134"/>
      <c r="S277" s="134"/>
      <c r="T277" s="134"/>
      <c r="U277" s="134"/>
      <c r="V277" s="134"/>
      <c r="W277" s="134"/>
      <c r="X277" s="134"/>
      <c r="Y277" s="134"/>
      <c r="Z277" s="134"/>
      <c r="AA277" s="134"/>
      <c r="AB277" s="134"/>
      <c r="AC277" s="134"/>
      <c r="AD277" s="134"/>
      <c r="AE277" s="134"/>
      <c r="AF277" s="134"/>
      <c r="AG277" s="134"/>
      <c r="AH277" s="134"/>
      <c r="AI277" s="134"/>
      <c r="AJ277" s="134"/>
      <c r="AK277" s="134"/>
      <c r="AL277" s="134"/>
      <c r="AM277" s="134"/>
      <c r="AN277" s="134"/>
      <c r="AO277" s="134"/>
      <c r="AP277" s="134"/>
      <c r="AQ277" s="13"/>
      <c r="AR277" s="13"/>
      <c r="AS277" s="13"/>
      <c r="AT277" s="13"/>
      <c r="AU277" s="13"/>
      <c r="AV277" s="13"/>
      <c r="AW277" s="13"/>
      <c r="AX277" s="13"/>
      <c r="AY277" s="13"/>
      <c r="AZ277" s="13"/>
      <c r="BA277" s="13"/>
      <c r="BB277" s="13"/>
      <c r="BC277" s="13"/>
      <c r="BD277" s="13"/>
    </row>
    <row r="278" spans="1:56" ht="2.25" customHeight="1" x14ac:dyDescent="0.25">
      <c r="A278" s="1"/>
      <c r="B278" s="13"/>
      <c r="C278" s="13"/>
      <c r="D278" s="13"/>
      <c r="E278" s="13"/>
      <c r="F278" s="13"/>
      <c r="G278" s="13"/>
      <c r="H278" s="13"/>
      <c r="I278" s="13"/>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row>
    <row r="279" spans="1:56" ht="15" customHeight="1" x14ac:dyDescent="0.25">
      <c r="A279" s="1"/>
      <c r="B279" s="13"/>
      <c r="C279" s="22" t="s">
        <v>190</v>
      </c>
      <c r="D279" s="22"/>
      <c r="E279" s="22"/>
      <c r="F279" s="22"/>
      <c r="G279" s="22"/>
      <c r="H279" s="22"/>
      <c r="I279" s="22"/>
      <c r="J279" s="22"/>
      <c r="K279" s="22"/>
      <c r="L279" s="22"/>
      <c r="M279" s="22"/>
      <c r="N279" s="22"/>
      <c r="O279" s="22"/>
      <c r="P279" s="22"/>
      <c r="Q279" s="22"/>
      <c r="R279" s="22"/>
      <c r="S279" s="22"/>
      <c r="T279" s="22"/>
      <c r="U279" s="22"/>
      <c r="V279" s="22"/>
      <c r="W279" s="139"/>
      <c r="X279" s="140"/>
      <c r="Y279" s="140"/>
      <c r="Z279" s="140"/>
      <c r="AA279" s="140"/>
      <c r="AB279" s="140"/>
      <c r="AC279" s="140"/>
      <c r="AD279" s="140"/>
      <c r="AE279" s="141"/>
      <c r="AF279" s="123" t="s">
        <v>84</v>
      </c>
      <c r="AG279" s="12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row>
    <row r="280" spans="1:56" ht="2.25" customHeight="1" x14ac:dyDescent="0.25">
      <c r="A280" s="1"/>
      <c r="B280" s="13"/>
      <c r="C280" s="13"/>
      <c r="D280" s="13"/>
      <c r="E280" s="13"/>
      <c r="F280" s="13"/>
      <c r="G280" s="13"/>
      <c r="H280" s="13"/>
      <c r="I280" s="13"/>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row>
    <row r="281" spans="1:56" ht="15" customHeight="1" x14ac:dyDescent="0.25">
      <c r="A281" s="1"/>
      <c r="B281" s="128" t="s">
        <v>85</v>
      </c>
      <c r="C281" s="128"/>
      <c r="D281" s="128"/>
      <c r="E281" s="128"/>
      <c r="F281" s="128"/>
      <c r="G281" s="128"/>
      <c r="H281" s="128"/>
      <c r="I281" s="128"/>
      <c r="J281" s="128"/>
      <c r="K281" s="128"/>
      <c r="L281" s="128"/>
      <c r="M281" s="128"/>
      <c r="N281" s="128"/>
      <c r="O281" s="128"/>
      <c r="P281" s="128"/>
      <c r="Q281" s="128"/>
      <c r="R281" s="128"/>
      <c r="S281" s="128"/>
      <c r="T281" s="128"/>
      <c r="U281" s="128"/>
      <c r="V281" s="128"/>
      <c r="W281" s="128"/>
      <c r="X281" s="128"/>
      <c r="Y281" s="128"/>
      <c r="Z281" s="128"/>
      <c r="AA281" s="128"/>
      <c r="AB281" s="128"/>
      <c r="AC281" s="128"/>
      <c r="AD281" s="128"/>
      <c r="AE281" s="128"/>
      <c r="AF281" s="128"/>
      <c r="AG281" s="128"/>
      <c r="AH281" s="128"/>
      <c r="AI281" s="128"/>
      <c r="AJ281" s="128"/>
      <c r="AK281" s="128"/>
      <c r="AL281" s="128"/>
      <c r="AM281" s="128"/>
      <c r="AN281" s="128"/>
      <c r="AO281" s="128"/>
      <c r="AP281" s="128"/>
      <c r="AQ281" s="13"/>
      <c r="AR281" s="13"/>
      <c r="AS281" s="13"/>
      <c r="AT281" s="13"/>
      <c r="AU281" s="13"/>
      <c r="AV281" s="13"/>
      <c r="AW281" s="13"/>
      <c r="AX281" s="13"/>
      <c r="AY281" s="13"/>
      <c r="AZ281" s="13"/>
      <c r="BA281" s="13"/>
      <c r="BB281" s="13"/>
      <c r="BC281" s="13"/>
      <c r="BD281" s="13"/>
    </row>
    <row r="282" spans="1:56" ht="15" hidden="1" customHeight="1" x14ac:dyDescent="0.25">
      <c r="A282" s="1"/>
      <c r="B282" s="13"/>
      <c r="C282" s="13"/>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row>
    <row r="283" spans="1:56" ht="15" customHeight="1" x14ac:dyDescent="0.25">
      <c r="A283" s="1"/>
      <c r="B283" s="13"/>
      <c r="C283" s="123" t="s">
        <v>32</v>
      </c>
      <c r="D283" s="123"/>
      <c r="E283" s="123"/>
      <c r="F283" s="123"/>
      <c r="G283" s="123"/>
      <c r="H283" s="123"/>
      <c r="I283" s="123"/>
      <c r="J283" s="123"/>
      <c r="K283" s="123"/>
      <c r="L283" s="123"/>
      <c r="M283" s="123"/>
      <c r="N283" s="123"/>
      <c r="O283" s="123"/>
      <c r="P283" s="123"/>
      <c r="Q283" s="123"/>
      <c r="R283" s="123"/>
      <c r="S283" s="123"/>
      <c r="T283" s="123"/>
      <c r="U283" s="123"/>
      <c r="V283" s="123"/>
      <c r="W283" s="123"/>
      <c r="X283" s="123"/>
      <c r="Y283" s="123"/>
      <c r="Z283" s="123"/>
      <c r="AA283" s="123"/>
      <c r="AB283" s="123"/>
      <c r="AC283" s="123"/>
      <c r="AD283" s="123"/>
      <c r="AE283" s="123"/>
      <c r="AF283" s="123"/>
      <c r="AG283" s="123"/>
      <c r="AH283" s="123"/>
      <c r="AI283" s="123"/>
      <c r="AJ283" s="123"/>
      <c r="AK283" s="123"/>
      <c r="AL283" s="123"/>
      <c r="AM283" s="123"/>
      <c r="AN283" s="123"/>
      <c r="AO283" s="123"/>
      <c r="AP283" s="123"/>
      <c r="AQ283" s="13"/>
      <c r="AR283" s="13"/>
      <c r="AS283" s="13"/>
      <c r="AT283" s="13"/>
      <c r="AU283" s="13"/>
      <c r="AV283" s="13"/>
      <c r="AW283" s="13"/>
      <c r="AX283" s="13"/>
      <c r="AY283" s="13"/>
      <c r="AZ283" s="13"/>
      <c r="BA283" s="13"/>
      <c r="BB283" s="13"/>
      <c r="BC283" s="13"/>
      <c r="BD283" s="13"/>
    </row>
    <row r="284" spans="1:56" ht="15" customHeight="1" x14ac:dyDescent="0.25">
      <c r="A284" s="1"/>
      <c r="B284" s="13"/>
      <c r="C284" s="13"/>
      <c r="D284" s="13"/>
      <c r="E284" s="13"/>
      <c r="F284" s="13"/>
      <c r="G284" s="13"/>
      <c r="H284" s="13"/>
      <c r="I284" s="13"/>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row>
    <row r="285" spans="1:56" ht="15" customHeight="1" x14ac:dyDescent="0.25">
      <c r="A285" s="53">
        <v>28</v>
      </c>
      <c r="B285" s="215" t="s">
        <v>86</v>
      </c>
      <c r="C285" s="215"/>
      <c r="D285" s="215"/>
      <c r="E285" s="215"/>
      <c r="F285" s="215"/>
      <c r="G285" s="215"/>
      <c r="H285" s="215"/>
      <c r="I285" s="215"/>
      <c r="J285" s="215"/>
      <c r="K285" s="215"/>
      <c r="L285" s="215"/>
      <c r="M285" s="215"/>
      <c r="N285" s="215"/>
      <c r="O285" s="215"/>
      <c r="P285" s="215"/>
      <c r="Q285" s="215"/>
      <c r="R285" s="215"/>
      <c r="S285" s="215"/>
      <c r="T285" s="215"/>
      <c r="U285" s="215"/>
      <c r="V285" s="215"/>
      <c r="W285" s="215"/>
      <c r="X285" s="215"/>
      <c r="Y285" s="215"/>
      <c r="Z285" s="215"/>
      <c r="AA285" s="215"/>
      <c r="AB285" s="215"/>
      <c r="AC285" s="215"/>
      <c r="AD285" s="215"/>
      <c r="AE285" s="215"/>
      <c r="AF285" s="215"/>
      <c r="AG285" s="215"/>
      <c r="AH285" s="215"/>
      <c r="AI285" s="215"/>
      <c r="AJ285" s="215"/>
      <c r="AK285" s="215"/>
      <c r="AL285" s="215"/>
      <c r="AM285" s="215"/>
      <c r="AN285" s="215"/>
      <c r="AO285" s="215"/>
      <c r="AP285" s="215"/>
      <c r="AQ285" s="13"/>
      <c r="AR285" s="13"/>
      <c r="AS285" s="13"/>
      <c r="AT285" s="13"/>
      <c r="AU285" s="13"/>
      <c r="AV285" s="13"/>
      <c r="AW285" s="13"/>
      <c r="AX285" s="13"/>
      <c r="AY285" s="13"/>
      <c r="AZ285" s="13"/>
      <c r="BA285" s="13"/>
      <c r="BB285" s="13"/>
      <c r="BC285" s="13"/>
      <c r="BD285" s="13"/>
    </row>
    <row r="286" spans="1:56" ht="2.25" customHeight="1" x14ac:dyDescent="0.25">
      <c r="A286" s="53"/>
      <c r="B286" s="215"/>
      <c r="C286" s="215"/>
      <c r="D286" s="215"/>
      <c r="E286" s="215"/>
      <c r="F286" s="215"/>
      <c r="G286" s="215"/>
      <c r="H286" s="215"/>
      <c r="I286" s="215"/>
      <c r="J286" s="215"/>
      <c r="K286" s="215"/>
      <c r="L286" s="215"/>
      <c r="M286" s="215"/>
      <c r="N286" s="215"/>
      <c r="O286" s="215"/>
      <c r="P286" s="215"/>
      <c r="Q286" s="215"/>
      <c r="R286" s="215"/>
      <c r="S286" s="215"/>
      <c r="T286" s="215"/>
      <c r="U286" s="215"/>
      <c r="V286" s="215"/>
      <c r="W286" s="215"/>
      <c r="X286" s="215"/>
      <c r="Y286" s="215"/>
      <c r="Z286" s="215"/>
      <c r="AA286" s="215"/>
      <c r="AB286" s="215"/>
      <c r="AC286" s="215"/>
      <c r="AD286" s="215"/>
      <c r="AE286" s="215"/>
      <c r="AF286" s="215"/>
      <c r="AG286" s="215"/>
      <c r="AH286" s="215"/>
      <c r="AI286" s="215"/>
      <c r="AJ286" s="215"/>
      <c r="AK286" s="215"/>
      <c r="AL286" s="215"/>
      <c r="AM286" s="215"/>
      <c r="AN286" s="215"/>
      <c r="AO286" s="215"/>
      <c r="AP286" s="215"/>
      <c r="AQ286" s="13"/>
      <c r="AR286" s="13"/>
      <c r="AS286" s="13"/>
      <c r="AT286" s="13"/>
      <c r="AU286" s="13"/>
      <c r="AV286" s="13"/>
      <c r="AW286" s="13"/>
      <c r="AX286" s="13"/>
      <c r="AY286" s="13"/>
      <c r="AZ286" s="13"/>
      <c r="BA286" s="13"/>
      <c r="BB286" s="13"/>
      <c r="BC286" s="13"/>
      <c r="BD286" s="13"/>
    </row>
    <row r="287" spans="1:56" ht="15" hidden="1" customHeight="1" x14ac:dyDescent="0.25">
      <c r="A287" s="1"/>
      <c r="B287" s="13"/>
      <c r="C287" s="13"/>
      <c r="D287" s="13"/>
      <c r="E287" s="13"/>
      <c r="F287" s="13"/>
      <c r="G287" s="13"/>
      <c r="H287" s="13"/>
      <c r="I287" s="13"/>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row>
    <row r="288" spans="1:56" ht="15" customHeight="1" x14ac:dyDescent="0.25">
      <c r="A288" s="1"/>
      <c r="B288" s="13"/>
      <c r="C288" s="123" t="s">
        <v>191</v>
      </c>
      <c r="D288" s="123"/>
      <c r="E288" s="123"/>
      <c r="F288" s="123"/>
      <c r="G288" s="123"/>
      <c r="H288" s="123"/>
      <c r="I288" s="123"/>
      <c r="J288" s="123"/>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3"/>
      <c r="AM288" s="123"/>
      <c r="AN288" s="123"/>
      <c r="AO288" s="123"/>
      <c r="AP288" s="123"/>
      <c r="AQ288" s="13"/>
      <c r="AR288" s="13"/>
      <c r="AS288" s="13"/>
      <c r="AT288" s="13"/>
      <c r="AU288" s="13"/>
      <c r="AV288" s="13"/>
      <c r="AW288" s="13"/>
      <c r="AX288" s="13"/>
      <c r="AY288" s="13"/>
      <c r="AZ288" s="13"/>
      <c r="BA288" s="13"/>
      <c r="BB288" s="13"/>
      <c r="BC288" s="13"/>
      <c r="BD288" s="13"/>
    </row>
    <row r="289" spans="1:56" ht="15" hidden="1" customHeight="1" x14ac:dyDescent="0.25">
      <c r="A289" s="1"/>
      <c r="B289" s="13"/>
      <c r="C289" s="13"/>
      <c r="D289" s="13"/>
      <c r="E289" s="13"/>
      <c r="F289" s="13"/>
      <c r="G289" s="13"/>
      <c r="H289" s="13"/>
      <c r="I289" s="13"/>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row>
    <row r="290" spans="1:56" ht="15" customHeight="1" x14ac:dyDescent="0.25">
      <c r="A290" s="1"/>
      <c r="B290" s="13"/>
      <c r="C290" s="123" t="s">
        <v>192</v>
      </c>
      <c r="D290" s="123"/>
      <c r="E290" s="123"/>
      <c r="F290" s="123"/>
      <c r="G290" s="123"/>
      <c r="H290" s="123"/>
      <c r="I290" s="123"/>
      <c r="J290" s="123"/>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3"/>
      <c r="AM290" s="123"/>
      <c r="AN290" s="123"/>
      <c r="AO290" s="123"/>
      <c r="AP290" s="123"/>
      <c r="AQ290" s="13"/>
      <c r="AR290" s="13"/>
      <c r="AS290" s="13"/>
      <c r="AT290" s="13"/>
      <c r="AU290" s="13"/>
      <c r="AV290" s="13"/>
      <c r="AW290" s="13"/>
      <c r="AX290" s="13"/>
      <c r="AY290" s="13"/>
      <c r="AZ290" s="13"/>
      <c r="BA290" s="13"/>
      <c r="BB290" s="13"/>
      <c r="BC290" s="13"/>
      <c r="BD290" s="13"/>
    </row>
    <row r="291" spans="1:56" ht="15" customHeight="1" x14ac:dyDescent="0.25">
      <c r="A291" s="1"/>
      <c r="B291" s="13"/>
      <c r="C291" s="13"/>
      <c r="D291" s="13"/>
      <c r="E291" s="13"/>
      <c r="F291" s="13"/>
      <c r="G291" s="13"/>
      <c r="H291" s="13"/>
      <c r="I291" s="13"/>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row>
    <row r="292" spans="1:56" ht="15" customHeight="1" x14ac:dyDescent="0.25">
      <c r="A292" s="1">
        <v>29</v>
      </c>
      <c r="B292" s="145" t="s">
        <v>87</v>
      </c>
      <c r="C292" s="123"/>
      <c r="D292" s="123"/>
      <c r="E292" s="123"/>
      <c r="F292" s="123"/>
      <c r="G292" s="123"/>
      <c r="H292" s="123"/>
      <c r="I292" s="123"/>
      <c r="J292" s="123"/>
      <c r="K292" s="123"/>
      <c r="L292" s="123"/>
      <c r="M292" s="123"/>
      <c r="N292" s="123"/>
      <c r="O292" s="123"/>
      <c r="P292" s="123"/>
      <c r="Q292" s="123"/>
      <c r="R292" s="123"/>
      <c r="S292" s="123"/>
      <c r="T292" s="123"/>
      <c r="U292" s="123"/>
      <c r="V292" s="123"/>
      <c r="W292" s="123"/>
      <c r="X292" s="123"/>
      <c r="Y292" s="123"/>
      <c r="Z292" s="123"/>
      <c r="AA292" s="123"/>
      <c r="AB292" s="123"/>
      <c r="AC292" s="123"/>
      <c r="AD292" s="123"/>
      <c r="AE292" s="123"/>
      <c r="AF292" s="123"/>
      <c r="AG292" s="123"/>
      <c r="AH292" s="123"/>
      <c r="AI292" s="123"/>
      <c r="AJ292" s="123"/>
      <c r="AK292" s="123"/>
      <c r="AL292" s="123"/>
      <c r="AM292" s="123"/>
      <c r="AN292" s="123"/>
      <c r="AO292" s="123"/>
      <c r="AP292" s="123"/>
      <c r="AQ292" s="13"/>
      <c r="AR292" s="13"/>
      <c r="AS292" s="13"/>
      <c r="AT292" s="13"/>
      <c r="AU292" s="13"/>
      <c r="AV292" s="13"/>
      <c r="AW292" s="13"/>
      <c r="AX292" s="13"/>
      <c r="AY292" s="13"/>
      <c r="AZ292" s="13"/>
      <c r="BA292" s="13"/>
      <c r="BB292" s="13"/>
      <c r="BC292" s="13"/>
      <c r="BD292" s="13"/>
    </row>
    <row r="293" spans="1:56" ht="2.25" customHeight="1" x14ac:dyDescent="0.25">
      <c r="A293" s="1"/>
      <c r="B293" s="13"/>
      <c r="C293" s="13"/>
      <c r="D293" s="13"/>
      <c r="E293" s="13"/>
      <c r="F293" s="13"/>
      <c r="G293" s="13"/>
      <c r="H293" s="13"/>
      <c r="I293" s="13"/>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row>
    <row r="294" spans="1:56" ht="15" customHeight="1" x14ac:dyDescent="0.25">
      <c r="A294" s="1"/>
      <c r="B294" s="13"/>
      <c r="C294" s="123" t="s">
        <v>88</v>
      </c>
      <c r="D294" s="123"/>
      <c r="E294" s="123"/>
      <c r="F294" s="123"/>
      <c r="G294" s="123"/>
      <c r="H294" s="123"/>
      <c r="I294" s="123"/>
      <c r="J294" s="123"/>
      <c r="K294" s="123"/>
      <c r="L294" s="123"/>
      <c r="M294" s="123"/>
      <c r="N294" s="123"/>
      <c r="O294" s="123"/>
      <c r="P294" s="123"/>
      <c r="Q294" s="123"/>
      <c r="R294" s="123"/>
      <c r="S294" s="123"/>
      <c r="T294" s="123"/>
      <c r="U294" s="123"/>
      <c r="V294" s="123"/>
      <c r="W294" s="123"/>
      <c r="X294" s="123"/>
      <c r="Y294" s="123"/>
      <c r="Z294" s="123"/>
      <c r="AA294" s="123"/>
      <c r="AB294" s="123"/>
      <c r="AC294" s="123"/>
      <c r="AD294" s="123"/>
      <c r="AE294" s="123"/>
      <c r="AF294" s="123"/>
      <c r="AG294" s="123"/>
      <c r="AH294" s="123"/>
      <c r="AI294" s="123"/>
      <c r="AJ294" s="123"/>
      <c r="AK294" s="123"/>
      <c r="AL294" s="123"/>
      <c r="AM294" s="123"/>
      <c r="AN294" s="123"/>
      <c r="AO294" s="123"/>
      <c r="AP294" s="123"/>
      <c r="AQ294" s="13"/>
      <c r="AR294" s="13"/>
      <c r="AS294" s="13"/>
      <c r="AT294" s="13"/>
      <c r="AU294" s="13"/>
      <c r="AV294" s="13"/>
      <c r="AW294" s="13"/>
      <c r="AX294" s="13"/>
      <c r="AY294" s="13"/>
      <c r="AZ294" s="13"/>
      <c r="BA294" s="13"/>
      <c r="BB294" s="13"/>
      <c r="BC294" s="13"/>
      <c r="BD294" s="13"/>
    </row>
    <row r="295" spans="1:56" ht="2.25" customHeight="1" x14ac:dyDescent="0.25">
      <c r="A295" s="1"/>
      <c r="B295" s="13"/>
      <c r="C295" s="13"/>
      <c r="D295" s="13"/>
      <c r="E295" s="13"/>
      <c r="F295" s="13"/>
      <c r="G295" s="13"/>
      <c r="H295" s="13"/>
      <c r="I295" s="13"/>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row>
    <row r="296" spans="1:56" ht="15" customHeight="1" x14ac:dyDescent="0.25">
      <c r="A296" s="1"/>
      <c r="B296" s="13"/>
      <c r="C296" s="123" t="s">
        <v>89</v>
      </c>
      <c r="D296" s="123"/>
      <c r="E296" s="123"/>
      <c r="F296" s="123"/>
      <c r="G296" s="123"/>
      <c r="H296" s="123"/>
      <c r="I296" s="123"/>
      <c r="J296" s="123"/>
      <c r="K296" s="123"/>
      <c r="L296" s="123"/>
      <c r="M296" s="123"/>
      <c r="N296" s="123"/>
      <c r="O296" s="123"/>
      <c r="P296" s="123"/>
      <c r="Q296" s="123"/>
      <c r="R296" s="123"/>
      <c r="S296" s="123"/>
      <c r="T296" s="123"/>
      <c r="U296" s="123"/>
      <c r="V296" s="123"/>
      <c r="W296" s="123"/>
      <c r="X296" s="123"/>
      <c r="Y296" s="123"/>
      <c r="Z296" s="123"/>
      <c r="AA296" s="123"/>
      <c r="AB296" s="123"/>
      <c r="AC296" s="123"/>
      <c r="AD296" s="123"/>
      <c r="AE296" s="123"/>
      <c r="AF296" s="123"/>
      <c r="AG296" s="123"/>
      <c r="AH296" s="123"/>
      <c r="AI296" s="123"/>
      <c r="AJ296" s="123"/>
      <c r="AK296" s="123"/>
      <c r="AL296" s="123"/>
      <c r="AM296" s="123"/>
      <c r="AN296" s="123"/>
      <c r="AO296" s="123"/>
      <c r="AP296" s="123"/>
      <c r="AQ296" s="13"/>
      <c r="AR296" s="13"/>
      <c r="AS296" s="13"/>
      <c r="AT296" s="13"/>
      <c r="AU296" s="13"/>
      <c r="AV296" s="13"/>
      <c r="AW296" s="13"/>
      <c r="AX296" s="13"/>
      <c r="AY296" s="13"/>
      <c r="AZ296" s="13"/>
      <c r="BA296" s="13"/>
      <c r="BB296" s="13"/>
      <c r="BC296" s="13"/>
      <c r="BD296" s="13"/>
    </row>
    <row r="297" spans="1:56" ht="2.25" customHeight="1" x14ac:dyDescent="0.25">
      <c r="A297" s="1"/>
      <c r="B297" s="13"/>
      <c r="C297" s="13"/>
      <c r="D297" s="13"/>
      <c r="E297" s="13"/>
      <c r="F297" s="13"/>
      <c r="G297" s="13"/>
      <c r="H297" s="13"/>
      <c r="I297" s="13"/>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row>
    <row r="298" spans="1:56" ht="15" customHeight="1" x14ac:dyDescent="0.25">
      <c r="A298" s="1"/>
      <c r="B298" s="13"/>
      <c r="C298" s="123" t="s">
        <v>90</v>
      </c>
      <c r="D298" s="123"/>
      <c r="E298" s="123"/>
      <c r="F298" s="123"/>
      <c r="G298" s="123"/>
      <c r="H298" s="123"/>
      <c r="I298" s="123"/>
      <c r="J298" s="123"/>
      <c r="K298" s="123"/>
      <c r="L298" s="123"/>
      <c r="M298" s="123"/>
      <c r="N298" s="123"/>
      <c r="O298" s="123"/>
      <c r="P298" s="123"/>
      <c r="Q298" s="123"/>
      <c r="R298" s="123"/>
      <c r="S298" s="123"/>
      <c r="T298" s="123"/>
      <c r="U298" s="123"/>
      <c r="V298" s="123"/>
      <c r="W298" s="123"/>
      <c r="X298" s="123"/>
      <c r="Y298" s="123"/>
      <c r="Z298" s="123"/>
      <c r="AA298" s="123"/>
      <c r="AB298" s="123"/>
      <c r="AC298" s="123"/>
      <c r="AD298" s="123"/>
      <c r="AE298" s="123"/>
      <c r="AF298" s="123"/>
      <c r="AG298" s="123"/>
      <c r="AH298" s="123"/>
      <c r="AI298" s="123"/>
      <c r="AJ298" s="123"/>
      <c r="AK298" s="123"/>
      <c r="AL298" s="123"/>
      <c r="AM298" s="123"/>
      <c r="AN298" s="123"/>
      <c r="AO298" s="123"/>
      <c r="AP298" s="123"/>
      <c r="AQ298" s="13"/>
      <c r="AR298" s="13"/>
      <c r="AS298" s="13"/>
      <c r="AT298" s="13"/>
      <c r="AU298" s="13"/>
      <c r="AV298" s="13"/>
      <c r="AW298" s="13"/>
      <c r="AX298" s="13"/>
      <c r="AY298" s="13"/>
      <c r="AZ298" s="13"/>
      <c r="BA298" s="13"/>
      <c r="BB298" s="13"/>
      <c r="BC298" s="13"/>
      <c r="BD298" s="13"/>
    </row>
    <row r="299" spans="1:56" ht="2.25" customHeight="1" x14ac:dyDescent="0.25">
      <c r="A299" s="1"/>
      <c r="B299" s="13"/>
      <c r="C299" s="13"/>
      <c r="D299" s="13"/>
      <c r="E299" s="13"/>
      <c r="F299" s="13"/>
      <c r="G299" s="13"/>
      <c r="H299" s="13"/>
      <c r="I299" s="13"/>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row>
    <row r="300" spans="1:56" ht="15" customHeight="1" x14ac:dyDescent="0.25">
      <c r="A300" s="10"/>
      <c r="B300" s="13"/>
      <c r="C300" s="132" t="s">
        <v>193</v>
      </c>
      <c r="D300" s="132"/>
      <c r="E300" s="132"/>
      <c r="F300" s="132"/>
      <c r="G300" s="132"/>
      <c r="H300" s="132"/>
      <c r="I300" s="132"/>
      <c r="J300" s="132"/>
      <c r="K300" s="132"/>
      <c r="L300" s="132"/>
      <c r="M300" s="132"/>
      <c r="N300" s="132"/>
      <c r="O300" s="132"/>
      <c r="P300" s="132"/>
      <c r="Q300" s="132"/>
      <c r="R300" s="132"/>
      <c r="S300" s="132"/>
      <c r="T300" s="132"/>
      <c r="U300" s="132"/>
      <c r="V300" s="132"/>
      <c r="W300" s="132"/>
      <c r="X300" s="132"/>
      <c r="Y300" s="132"/>
      <c r="Z300" s="132"/>
      <c r="AA300" s="132"/>
      <c r="AB300" s="132"/>
      <c r="AC300" s="132"/>
      <c r="AD300" s="132"/>
      <c r="AE300" s="132"/>
      <c r="AF300" s="132"/>
      <c r="AG300" s="132"/>
      <c r="AH300" s="132"/>
      <c r="AI300" s="132"/>
      <c r="AJ300" s="132"/>
      <c r="AK300" s="132"/>
      <c r="AL300" s="132"/>
      <c r="AM300" s="132"/>
      <c r="AN300" s="132"/>
      <c r="AO300" s="132"/>
      <c r="AP300" s="132"/>
      <c r="AQ300" s="13"/>
      <c r="AR300" s="13"/>
      <c r="AS300" s="13"/>
      <c r="AT300" s="13"/>
      <c r="AU300" s="13"/>
      <c r="AV300" s="13"/>
      <c r="AW300" s="13"/>
      <c r="AX300" s="13"/>
      <c r="AY300" s="13"/>
      <c r="AZ300" s="13"/>
      <c r="BA300" s="13"/>
      <c r="BB300" s="13"/>
      <c r="BC300" s="13"/>
      <c r="BD300" s="13"/>
    </row>
    <row r="301" spans="1:56" ht="2.25" customHeight="1" x14ac:dyDescent="0.25">
      <c r="A301" s="1"/>
      <c r="B301" s="13"/>
      <c r="C301" s="13"/>
      <c r="D301" s="13"/>
      <c r="E301" s="13"/>
      <c r="F301" s="13"/>
      <c r="G301" s="13"/>
      <c r="H301" s="13"/>
      <c r="I301" s="13"/>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row>
    <row r="302" spans="1:56" ht="15" customHeight="1" x14ac:dyDescent="0.25">
      <c r="A302" s="1"/>
      <c r="B302" s="13"/>
      <c r="C302" s="13" t="s">
        <v>91</v>
      </c>
      <c r="D302" s="13"/>
      <c r="E302" s="13"/>
      <c r="F302" s="5"/>
      <c r="G302" s="51"/>
      <c r="H302" s="51"/>
      <c r="I302" s="51"/>
      <c r="J302" s="251"/>
      <c r="K302" s="252"/>
      <c r="L302" s="252"/>
      <c r="M302" s="252"/>
      <c r="N302" s="252"/>
      <c r="O302" s="252"/>
      <c r="P302" s="252"/>
      <c r="Q302" s="252"/>
      <c r="R302" s="252"/>
      <c r="S302" s="252"/>
      <c r="T302" s="252"/>
      <c r="U302" s="252"/>
      <c r="V302" s="252"/>
      <c r="W302" s="252"/>
      <c r="X302" s="252"/>
      <c r="Y302" s="252"/>
      <c r="Z302" s="252"/>
      <c r="AA302" s="252"/>
      <c r="AB302" s="252"/>
      <c r="AC302" s="252"/>
      <c r="AD302" s="252"/>
      <c r="AE302" s="252"/>
      <c r="AF302" s="252"/>
      <c r="AG302" s="252"/>
      <c r="AH302" s="252"/>
      <c r="AI302" s="252"/>
      <c r="AJ302" s="252"/>
      <c r="AK302" s="252"/>
      <c r="AL302" s="252"/>
      <c r="AM302" s="252"/>
      <c r="AN302" s="252"/>
      <c r="AO302" s="252"/>
      <c r="AP302" s="253"/>
      <c r="AQ302" s="13"/>
      <c r="AR302" s="13"/>
      <c r="AS302" s="13"/>
      <c r="AT302" s="13"/>
      <c r="AU302" s="13"/>
      <c r="AV302" s="13"/>
      <c r="AW302" s="13"/>
      <c r="AX302" s="13"/>
      <c r="AY302" s="13"/>
      <c r="AZ302" s="13"/>
      <c r="BA302" s="13"/>
      <c r="BB302" s="13"/>
      <c r="BC302" s="13"/>
      <c r="BD302" s="13"/>
    </row>
    <row r="303" spans="1:56" ht="15" customHeight="1" x14ac:dyDescent="0.25">
      <c r="A303" s="1"/>
      <c r="B303" s="13"/>
      <c r="C303" s="13"/>
      <c r="D303" s="13"/>
      <c r="E303" s="13"/>
      <c r="F303" s="5"/>
      <c r="G303" s="51"/>
      <c r="H303" s="51"/>
      <c r="I303" s="51"/>
      <c r="J303" s="51"/>
      <c r="K303" s="51"/>
      <c r="L303" s="51"/>
      <c r="M303" s="51"/>
      <c r="N303" s="51"/>
      <c r="O303" s="51"/>
      <c r="P303" s="51"/>
      <c r="Q303" s="51"/>
      <c r="R303" s="51"/>
      <c r="S303" s="51"/>
      <c r="T303" s="51"/>
      <c r="U303" s="51"/>
      <c r="V303" s="51"/>
      <c r="W303" s="51"/>
      <c r="X303" s="51"/>
      <c r="Y303" s="51"/>
      <c r="Z303" s="51"/>
      <c r="AA303" s="51"/>
      <c r="AB303" s="51"/>
      <c r="AC303" s="51"/>
      <c r="AD303" s="51"/>
      <c r="AE303" s="51"/>
      <c r="AF303" s="51"/>
      <c r="AG303" s="51"/>
      <c r="AH303" s="51"/>
      <c r="AI303" s="51"/>
      <c r="AJ303" s="51"/>
      <c r="AK303" s="51"/>
      <c r="AL303" s="51"/>
      <c r="AM303" s="51"/>
      <c r="AN303" s="51"/>
      <c r="AO303" s="51"/>
      <c r="AP303" s="51"/>
      <c r="AQ303" s="13"/>
      <c r="AR303" s="13"/>
      <c r="AS303" s="13"/>
      <c r="AT303" s="13"/>
      <c r="AU303" s="13"/>
      <c r="AV303" s="13"/>
      <c r="AW303" s="13"/>
      <c r="AX303" s="13"/>
      <c r="AY303" s="13"/>
      <c r="AZ303" s="13"/>
      <c r="BA303" s="13"/>
      <c r="BB303" s="13"/>
      <c r="BC303" s="13"/>
      <c r="BD303" s="13"/>
    </row>
    <row r="304" spans="1:56" ht="15" customHeight="1" x14ac:dyDescent="0.25">
      <c r="A304" s="53">
        <v>30</v>
      </c>
      <c r="B304" s="215" t="s">
        <v>194</v>
      </c>
      <c r="C304" s="215"/>
      <c r="D304" s="215"/>
      <c r="E304" s="215"/>
      <c r="F304" s="215"/>
      <c r="G304" s="215"/>
      <c r="H304" s="215"/>
      <c r="I304" s="215"/>
      <c r="J304" s="215"/>
      <c r="K304" s="215"/>
      <c r="L304" s="215"/>
      <c r="M304" s="215"/>
      <c r="N304" s="215"/>
      <c r="O304" s="215"/>
      <c r="P304" s="215"/>
      <c r="Q304" s="215"/>
      <c r="R304" s="215"/>
      <c r="S304" s="215"/>
      <c r="T304" s="215"/>
      <c r="U304" s="215"/>
      <c r="V304" s="215"/>
      <c r="W304" s="215"/>
      <c r="X304" s="215"/>
      <c r="Y304" s="215"/>
      <c r="Z304" s="215"/>
      <c r="AA304" s="215"/>
      <c r="AB304" s="215"/>
      <c r="AC304" s="215"/>
      <c r="AD304" s="215"/>
      <c r="AE304" s="215"/>
      <c r="AF304" s="215"/>
      <c r="AG304" s="215"/>
      <c r="AH304" s="215"/>
      <c r="AI304" s="215"/>
      <c r="AJ304" s="215"/>
      <c r="AK304" s="215"/>
      <c r="AL304" s="215"/>
      <c r="AM304" s="215"/>
      <c r="AN304" s="215"/>
      <c r="AO304" s="215"/>
      <c r="AP304" s="215"/>
      <c r="AQ304" s="13"/>
      <c r="AR304" s="13"/>
      <c r="AS304" s="13"/>
      <c r="AT304" s="13"/>
      <c r="AU304" s="13"/>
      <c r="AV304" s="13"/>
      <c r="AW304" s="13"/>
      <c r="AX304" s="13"/>
      <c r="AY304" s="13"/>
      <c r="AZ304" s="13"/>
      <c r="BA304" s="13"/>
      <c r="BB304" s="13"/>
      <c r="BC304" s="13"/>
      <c r="BD304" s="13"/>
    </row>
    <row r="305" spans="1:56" ht="15" customHeight="1" x14ac:dyDescent="0.25">
      <c r="A305" s="53"/>
      <c r="B305" s="215"/>
      <c r="C305" s="215"/>
      <c r="D305" s="215"/>
      <c r="E305" s="215"/>
      <c r="F305" s="215"/>
      <c r="G305" s="215"/>
      <c r="H305" s="215"/>
      <c r="I305" s="215"/>
      <c r="J305" s="215"/>
      <c r="K305" s="215"/>
      <c r="L305" s="215"/>
      <c r="M305" s="215"/>
      <c r="N305" s="215"/>
      <c r="O305" s="215"/>
      <c r="P305" s="215"/>
      <c r="Q305" s="215"/>
      <c r="R305" s="215"/>
      <c r="S305" s="215"/>
      <c r="T305" s="215"/>
      <c r="U305" s="215"/>
      <c r="V305" s="215"/>
      <c r="W305" s="215"/>
      <c r="X305" s="215"/>
      <c r="Y305" s="215"/>
      <c r="Z305" s="215"/>
      <c r="AA305" s="215"/>
      <c r="AB305" s="215"/>
      <c r="AC305" s="215"/>
      <c r="AD305" s="215"/>
      <c r="AE305" s="215"/>
      <c r="AF305" s="215"/>
      <c r="AG305" s="215"/>
      <c r="AH305" s="215"/>
      <c r="AI305" s="215"/>
      <c r="AJ305" s="215"/>
      <c r="AK305" s="215"/>
      <c r="AL305" s="215"/>
      <c r="AM305" s="215"/>
      <c r="AN305" s="215"/>
      <c r="AO305" s="215"/>
      <c r="AP305" s="215"/>
      <c r="AQ305" s="13"/>
      <c r="AR305" s="13"/>
      <c r="AS305" s="13"/>
      <c r="AT305" s="13"/>
      <c r="AU305" s="13"/>
      <c r="AV305" s="13"/>
      <c r="AW305" s="13"/>
      <c r="AX305" s="13"/>
      <c r="AY305" s="13"/>
      <c r="AZ305" s="13"/>
      <c r="BA305" s="13"/>
      <c r="BB305" s="13"/>
      <c r="BC305" s="13"/>
      <c r="BD305" s="13"/>
    </row>
    <row r="306" spans="1:56" ht="2.25" customHeight="1" x14ac:dyDescent="0.25">
      <c r="A306" s="1"/>
      <c r="B306" s="13"/>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row>
    <row r="307" spans="1:56" ht="15" customHeight="1" x14ac:dyDescent="0.25">
      <c r="A307" s="1"/>
      <c r="B307" s="13"/>
      <c r="C307" s="123" t="s">
        <v>195</v>
      </c>
      <c r="D307" s="123"/>
      <c r="E307" s="123"/>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3"/>
      <c r="AR307" s="13"/>
      <c r="AS307" s="13"/>
      <c r="AT307" s="13"/>
      <c r="AU307" s="13"/>
      <c r="AV307" s="13"/>
      <c r="AW307" s="13"/>
      <c r="AX307" s="13"/>
      <c r="AY307" s="13"/>
      <c r="AZ307" s="13"/>
      <c r="BA307" s="13"/>
      <c r="BB307" s="13"/>
      <c r="BC307" s="13"/>
      <c r="BD307" s="13"/>
    </row>
    <row r="308" spans="1:56" ht="15" hidden="1" customHeight="1" x14ac:dyDescent="0.25">
      <c r="A308" s="1"/>
      <c r="B308" s="13"/>
      <c r="C308" s="13"/>
      <c r="D308" s="13"/>
      <c r="E308" s="13"/>
      <c r="F308" s="13"/>
      <c r="G308" s="13"/>
      <c r="H308" s="13"/>
      <c r="I308" s="13"/>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row>
    <row r="309" spans="1:56" ht="15" customHeight="1" x14ac:dyDescent="0.25">
      <c r="A309" s="1"/>
      <c r="B309" s="13"/>
      <c r="C309" s="123" t="s">
        <v>196</v>
      </c>
      <c r="D309" s="123"/>
      <c r="E309" s="123"/>
      <c r="F309" s="123"/>
      <c r="G309" s="123"/>
      <c r="H309" s="123"/>
      <c r="I309" s="123"/>
      <c r="J309" s="123"/>
      <c r="K309" s="123"/>
      <c r="L309" s="123"/>
      <c r="M309" s="123"/>
      <c r="N309" s="123"/>
      <c r="O309" s="123"/>
      <c r="P309" s="123"/>
      <c r="Q309" s="123"/>
      <c r="R309" s="123"/>
      <c r="S309" s="123"/>
      <c r="T309" s="123"/>
      <c r="U309" s="123"/>
      <c r="V309" s="123"/>
      <c r="W309" s="123"/>
      <c r="X309" s="123"/>
      <c r="Y309" s="123"/>
      <c r="Z309" s="123"/>
      <c r="AA309" s="123"/>
      <c r="AB309" s="123"/>
      <c r="AC309" s="123"/>
      <c r="AD309" s="123"/>
      <c r="AE309" s="123"/>
      <c r="AF309" s="123"/>
      <c r="AG309" s="123"/>
      <c r="AH309" s="123"/>
      <c r="AI309" s="123"/>
      <c r="AJ309" s="123"/>
      <c r="AK309" s="123"/>
      <c r="AL309" s="123"/>
      <c r="AM309" s="123"/>
      <c r="AN309" s="123"/>
      <c r="AO309" s="123"/>
      <c r="AP309" s="123"/>
      <c r="AQ309" s="13"/>
      <c r="AR309" s="13"/>
      <c r="AS309" s="13"/>
      <c r="AT309" s="13"/>
      <c r="AU309" s="13"/>
      <c r="AV309" s="13"/>
      <c r="AW309" s="13"/>
      <c r="AX309" s="13"/>
      <c r="AY309" s="13"/>
      <c r="AZ309" s="13"/>
      <c r="BA309" s="13"/>
      <c r="BB309" s="13"/>
      <c r="BC309" s="13"/>
      <c r="BD309" s="13"/>
    </row>
    <row r="310" spans="1:56" ht="15" customHeight="1" x14ac:dyDescent="0.25">
      <c r="A310" s="1"/>
      <c r="B310" s="13"/>
      <c r="C310" s="13"/>
      <c r="D310" s="13"/>
      <c r="E310" s="13"/>
      <c r="F310" s="13"/>
      <c r="G310" s="13"/>
      <c r="H310" s="13"/>
      <c r="I310" s="13"/>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row>
    <row r="311" spans="1:56" ht="15" customHeight="1" x14ac:dyDescent="0.25">
      <c r="A311" s="1">
        <v>31</v>
      </c>
      <c r="B311" s="145" t="s">
        <v>92</v>
      </c>
      <c r="C311" s="145"/>
      <c r="D311" s="145"/>
      <c r="E311" s="145"/>
      <c r="F311" s="145"/>
      <c r="G311" s="145"/>
      <c r="H311" s="145"/>
      <c r="I311" s="145"/>
      <c r="J311" s="145"/>
      <c r="K311" s="145"/>
      <c r="L311" s="145"/>
      <c r="M311" s="145"/>
      <c r="N311" s="145"/>
      <c r="O311" s="145"/>
      <c r="P311" s="145"/>
      <c r="Q311" s="145"/>
      <c r="R311" s="145"/>
      <c r="S311" s="145"/>
      <c r="T311" s="145"/>
      <c r="U311" s="145"/>
      <c r="V311" s="145"/>
      <c r="W311" s="145"/>
      <c r="X311" s="145"/>
      <c r="Y311" s="145"/>
      <c r="Z311" s="145"/>
      <c r="AA311" s="145"/>
      <c r="AB311" s="145"/>
      <c r="AC311" s="145"/>
      <c r="AD311" s="145"/>
      <c r="AE311" s="145"/>
      <c r="AF311" s="145"/>
      <c r="AG311" s="145"/>
      <c r="AH311" s="145"/>
      <c r="AI311" s="145"/>
      <c r="AJ311" s="145"/>
      <c r="AK311" s="145"/>
      <c r="AL311" s="145"/>
      <c r="AM311" s="145"/>
      <c r="AN311" s="145"/>
      <c r="AO311" s="145"/>
      <c r="AP311" s="145"/>
      <c r="AQ311" s="13"/>
      <c r="AR311" s="13"/>
      <c r="AS311" s="13"/>
      <c r="AT311" s="13"/>
      <c r="AU311" s="13"/>
      <c r="AV311" s="13"/>
      <c r="AW311" s="13"/>
      <c r="AX311" s="13"/>
      <c r="AY311" s="13"/>
      <c r="AZ311" s="13"/>
      <c r="BA311" s="13"/>
      <c r="BB311" s="13"/>
      <c r="BC311" s="13"/>
      <c r="BD311" s="13"/>
    </row>
    <row r="312" spans="1:56" ht="2.25" customHeight="1" x14ac:dyDescent="0.25">
      <c r="A312" s="1"/>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3"/>
      <c r="AR312" s="13"/>
      <c r="AS312" s="13"/>
      <c r="AT312" s="13"/>
      <c r="AU312" s="13"/>
      <c r="AV312" s="13"/>
      <c r="AW312" s="13"/>
      <c r="AX312" s="13"/>
      <c r="AY312" s="13"/>
      <c r="AZ312" s="13"/>
      <c r="BA312" s="13"/>
      <c r="BB312" s="13"/>
      <c r="BC312" s="13"/>
      <c r="BD312" s="13"/>
    </row>
    <row r="313" spans="1:56" ht="15" customHeight="1" x14ac:dyDescent="0.25">
      <c r="A313" s="1"/>
      <c r="B313" s="216"/>
      <c r="C313" s="217"/>
      <c r="D313" s="217"/>
      <c r="E313" s="218"/>
      <c r="F313" s="13"/>
      <c r="G313" s="13" t="s">
        <v>197</v>
      </c>
      <c r="H313" s="13"/>
      <c r="I313" s="13"/>
      <c r="J313" s="13"/>
      <c r="K313" s="13"/>
      <c r="L313" s="13"/>
      <c r="M313" s="13"/>
      <c r="N313" s="13"/>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24"/>
      <c r="AR313" s="24"/>
      <c r="AS313" s="24"/>
      <c r="AT313" s="24"/>
      <c r="AU313" s="13"/>
      <c r="AV313" s="13"/>
      <c r="AW313" s="13"/>
      <c r="AX313" s="13"/>
      <c r="AY313" s="13"/>
      <c r="AZ313" s="13"/>
      <c r="BA313" s="13"/>
      <c r="BB313" s="13"/>
      <c r="BC313" s="13"/>
      <c r="BD313" s="13"/>
    </row>
    <row r="314" spans="1:56" ht="15" customHeight="1" x14ac:dyDescent="0.25">
      <c r="A314" s="1"/>
      <c r="B314" s="51"/>
      <c r="C314" s="51"/>
      <c r="D314" s="51"/>
      <c r="E314" s="51"/>
      <c r="F314" s="13"/>
      <c r="G314" s="13"/>
      <c r="H314" s="13"/>
      <c r="I314" s="13"/>
      <c r="J314" s="13"/>
      <c r="K314" s="13"/>
      <c r="L314" s="13"/>
      <c r="M314" s="13"/>
      <c r="N314" s="13"/>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24"/>
      <c r="AR314" s="24"/>
      <c r="AS314" s="24"/>
      <c r="AT314" s="24"/>
      <c r="AU314" s="13"/>
      <c r="AV314" s="13"/>
      <c r="AW314" s="13"/>
      <c r="AX314" s="13"/>
      <c r="AY314" s="13"/>
      <c r="AZ314" s="13"/>
      <c r="BA314" s="13"/>
      <c r="BB314" s="13"/>
      <c r="BC314" s="13"/>
      <c r="BD314" s="13"/>
    </row>
    <row r="315" spans="1:56" ht="15" customHeight="1" x14ac:dyDescent="0.25">
      <c r="A315" s="1">
        <v>32</v>
      </c>
      <c r="B315" s="242" t="s">
        <v>198</v>
      </c>
      <c r="C315" s="242"/>
      <c r="D315" s="242"/>
      <c r="E315" s="242"/>
      <c r="F315" s="242"/>
      <c r="G315" s="242"/>
      <c r="H315" s="242"/>
      <c r="I315" s="242"/>
      <c r="J315" s="242"/>
      <c r="K315" s="242"/>
      <c r="L315" s="242"/>
      <c r="M315" s="242"/>
      <c r="N315" s="242"/>
      <c r="O315" s="242"/>
      <c r="P315" s="242"/>
      <c r="Q315" s="242"/>
      <c r="R315" s="242"/>
      <c r="S315" s="242"/>
      <c r="T315" s="242"/>
      <c r="U315" s="242"/>
      <c r="V315" s="242"/>
      <c r="W315" s="242"/>
      <c r="X315" s="242"/>
      <c r="Y315" s="242"/>
      <c r="Z315" s="242"/>
      <c r="AA315" s="242"/>
      <c r="AB315" s="242"/>
      <c r="AC315" s="242"/>
      <c r="AD315" s="242"/>
      <c r="AE315" s="242"/>
      <c r="AF315" s="242"/>
      <c r="AG315" s="242"/>
      <c r="AH315" s="242"/>
      <c r="AI315" s="242"/>
      <c r="AJ315" s="242"/>
      <c r="AK315" s="242"/>
      <c r="AL315" s="242"/>
      <c r="AM315" s="242"/>
      <c r="AN315" s="242"/>
      <c r="AO315" s="242"/>
      <c r="AP315" s="242"/>
      <c r="AQ315" s="24"/>
      <c r="AR315" s="24"/>
      <c r="AS315" s="24"/>
      <c r="AT315" s="24"/>
      <c r="AU315" s="13"/>
      <c r="AV315" s="13"/>
      <c r="AW315" s="13"/>
      <c r="AX315" s="13"/>
      <c r="AY315" s="13"/>
      <c r="AZ315" s="13"/>
      <c r="BA315" s="13"/>
      <c r="BB315" s="13"/>
      <c r="BC315" s="13"/>
      <c r="BD315" s="13"/>
    </row>
    <row r="316" spans="1:56" ht="30" customHeight="1" x14ac:dyDescent="0.25">
      <c r="A316" s="1"/>
      <c r="B316" s="243" t="s">
        <v>199</v>
      </c>
      <c r="C316" s="236"/>
      <c r="D316" s="236"/>
      <c r="E316" s="236"/>
      <c r="F316" s="236"/>
      <c r="G316" s="236"/>
      <c r="H316" s="236"/>
      <c r="I316" s="236"/>
      <c r="J316" s="236"/>
      <c r="K316" s="236"/>
      <c r="L316" s="236"/>
      <c r="M316" s="236"/>
      <c r="N316" s="236"/>
      <c r="O316" s="236"/>
      <c r="P316" s="236"/>
      <c r="Q316" s="236"/>
      <c r="R316" s="236"/>
      <c r="S316" s="236"/>
      <c r="T316" s="236"/>
      <c r="U316" s="236"/>
      <c r="V316" s="236"/>
      <c r="W316" s="236"/>
      <c r="X316" s="236"/>
      <c r="Y316" s="236"/>
      <c r="Z316" s="236"/>
      <c r="AA316" s="236"/>
      <c r="AB316" s="236"/>
      <c r="AC316" s="236"/>
      <c r="AD316" s="236"/>
      <c r="AE316" s="236"/>
      <c r="AF316" s="236"/>
      <c r="AG316" s="236"/>
      <c r="AH316" s="236"/>
      <c r="AI316" s="236"/>
      <c r="AJ316" s="236"/>
      <c r="AK316" s="236"/>
      <c r="AL316" s="236"/>
      <c r="AM316" s="236"/>
      <c r="AN316" s="236"/>
      <c r="AO316" s="236"/>
      <c r="AP316" s="236"/>
      <c r="AQ316" s="24"/>
      <c r="AR316" s="24"/>
      <c r="AS316" s="24"/>
      <c r="AT316" s="24"/>
      <c r="AU316" s="13"/>
      <c r="AV316" s="13"/>
      <c r="AW316" s="13"/>
      <c r="AX316" s="13"/>
      <c r="AY316" s="13"/>
      <c r="AZ316" s="13"/>
      <c r="BA316" s="13"/>
      <c r="BB316" s="13"/>
      <c r="BC316" s="13"/>
      <c r="BD316" s="13"/>
    </row>
    <row r="317" spans="1:56" ht="2.25" customHeight="1" x14ac:dyDescent="0.25">
      <c r="A317" s="1"/>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24"/>
      <c r="AR317" s="24"/>
      <c r="AS317" s="24"/>
      <c r="AT317" s="24"/>
      <c r="AU317" s="13"/>
      <c r="AV317" s="13"/>
      <c r="AW317" s="13"/>
      <c r="AX317" s="13"/>
      <c r="AY317" s="13"/>
      <c r="AZ317" s="13"/>
      <c r="BA317" s="13"/>
      <c r="BB317" s="13"/>
      <c r="BC317" s="13"/>
      <c r="BD317" s="13"/>
    </row>
    <row r="318" spans="1:56" ht="15" customHeight="1" x14ac:dyDescent="0.25">
      <c r="A318" s="1"/>
      <c r="B318" s="244"/>
      <c r="C318" s="244"/>
      <c r="D318" s="244"/>
      <c r="E318" s="244"/>
      <c r="F318" s="52"/>
      <c r="G318" s="51" t="s">
        <v>158</v>
      </c>
      <c r="H318" s="51"/>
      <c r="I318" s="51"/>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24"/>
      <c r="AR318" s="24"/>
      <c r="AS318" s="24"/>
      <c r="AT318" s="24"/>
      <c r="AU318" s="13"/>
      <c r="AV318" s="13"/>
      <c r="AW318" s="13"/>
      <c r="AX318" s="13"/>
      <c r="AY318" s="13"/>
      <c r="AZ318" s="13"/>
      <c r="BA318" s="13"/>
      <c r="BB318" s="13"/>
      <c r="BC318" s="13"/>
      <c r="BD318" s="13"/>
    </row>
    <row r="319" spans="1:56" ht="2.25" customHeight="1" x14ac:dyDescent="0.25">
      <c r="A319" s="1"/>
      <c r="B319" s="51"/>
      <c r="C319" s="51"/>
      <c r="D319" s="51"/>
      <c r="E319" s="51"/>
      <c r="F319" s="13"/>
      <c r="G319" s="13"/>
      <c r="H319" s="13"/>
      <c r="I319" s="13"/>
      <c r="J319" s="13"/>
      <c r="K319" s="13"/>
      <c r="L319" s="13"/>
      <c r="M319" s="13"/>
      <c r="N319" s="13"/>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24"/>
      <c r="AR319" s="24"/>
      <c r="AS319" s="24"/>
      <c r="AT319" s="24"/>
      <c r="AU319" s="13"/>
      <c r="AV319" s="13"/>
      <c r="AW319" s="13"/>
      <c r="AX319" s="13"/>
      <c r="AY319" s="13"/>
      <c r="AZ319" s="13"/>
      <c r="BA319" s="13"/>
      <c r="BB319" s="13"/>
      <c r="BC319" s="13"/>
      <c r="BD319" s="13"/>
    </row>
    <row r="320" spans="1:56" ht="15" customHeight="1" x14ac:dyDescent="0.25">
      <c r="A320" s="1"/>
      <c r="B320" s="13"/>
      <c r="C320" s="13"/>
      <c r="D320" s="13"/>
      <c r="E320" s="13"/>
      <c r="F320" s="5"/>
      <c r="G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c r="AG320" s="51"/>
      <c r="AH320" s="51"/>
      <c r="AI320" s="51"/>
      <c r="AJ320" s="51"/>
      <c r="AK320" s="51"/>
      <c r="AL320" s="51"/>
      <c r="AM320" s="51"/>
      <c r="AN320" s="51"/>
      <c r="AO320" s="51"/>
      <c r="AP320" s="51"/>
      <c r="AQ320" s="13"/>
      <c r="AR320" s="13"/>
      <c r="AS320" s="13"/>
      <c r="AT320" s="13"/>
      <c r="AU320" s="13"/>
      <c r="AV320" s="13"/>
      <c r="AW320" s="13"/>
      <c r="AX320" s="13"/>
      <c r="AY320" s="13"/>
      <c r="AZ320" s="13"/>
      <c r="BA320" s="13"/>
      <c r="BB320" s="13"/>
      <c r="BC320" s="13"/>
      <c r="BD320" s="13"/>
    </row>
    <row r="321" spans="1:56" ht="15" customHeight="1" x14ac:dyDescent="0.25">
      <c r="A321" s="1"/>
      <c r="B321" s="112" t="s">
        <v>200</v>
      </c>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c r="AO321" s="112"/>
      <c r="AP321" s="113"/>
      <c r="AQ321" s="13"/>
      <c r="AR321" s="13"/>
      <c r="AS321" s="13"/>
      <c r="AT321" s="13"/>
      <c r="AU321" s="13"/>
      <c r="AV321" s="13"/>
      <c r="AW321" s="13"/>
      <c r="AX321" s="13"/>
      <c r="AY321" s="13"/>
      <c r="AZ321" s="13"/>
      <c r="BA321" s="13"/>
      <c r="BB321" s="13"/>
      <c r="BC321" s="13"/>
      <c r="BD321" s="13"/>
    </row>
    <row r="322" spans="1:56" ht="15" customHeight="1" x14ac:dyDescent="0.25">
      <c r="A322" s="1"/>
      <c r="B322" s="54"/>
      <c r="C322" s="54"/>
      <c r="D322" s="54"/>
      <c r="E322" s="54"/>
      <c r="F322" s="54"/>
      <c r="G322" s="54"/>
      <c r="H322" s="54"/>
      <c r="I322" s="54"/>
      <c r="J322" s="54"/>
      <c r="K322" s="54"/>
      <c r="L322" s="54"/>
      <c r="M322" s="54"/>
      <c r="N322" s="54"/>
      <c r="O322" s="54"/>
      <c r="P322" s="54"/>
      <c r="Q322" s="54"/>
      <c r="R322" s="54"/>
      <c r="S322" s="54"/>
      <c r="T322" s="54"/>
      <c r="U322" s="54"/>
      <c r="V322" s="54"/>
      <c r="W322" s="54"/>
      <c r="X322" s="54"/>
      <c r="Y322" s="54"/>
      <c r="Z322" s="54"/>
      <c r="AA322" s="54"/>
      <c r="AB322" s="54"/>
      <c r="AC322" s="54"/>
      <c r="AD322" s="54"/>
      <c r="AE322" s="54"/>
      <c r="AF322" s="54"/>
      <c r="AG322" s="54"/>
      <c r="AH322" s="54"/>
      <c r="AI322" s="54"/>
      <c r="AJ322" s="54"/>
      <c r="AK322" s="54"/>
      <c r="AL322" s="54"/>
      <c r="AM322" s="54"/>
      <c r="AN322" s="54"/>
      <c r="AO322" s="54"/>
      <c r="AP322" s="23"/>
      <c r="AQ322" s="13"/>
      <c r="AR322" s="13"/>
      <c r="AS322" s="13"/>
      <c r="AT322" s="13"/>
      <c r="AU322" s="13"/>
      <c r="AV322" s="13"/>
      <c r="AW322" s="13"/>
      <c r="AX322" s="13"/>
      <c r="AY322" s="13"/>
      <c r="AZ322" s="13"/>
      <c r="BA322" s="13"/>
      <c r="BB322" s="13"/>
      <c r="BC322" s="13"/>
      <c r="BD322" s="13"/>
    </row>
    <row r="323" spans="1:56" ht="15" customHeight="1" x14ac:dyDescent="0.25">
      <c r="A323" s="1">
        <v>33</v>
      </c>
      <c r="B323" s="219" t="s">
        <v>201</v>
      </c>
      <c r="C323" s="220"/>
      <c r="D323" s="220"/>
      <c r="E323" s="220"/>
      <c r="F323" s="220"/>
      <c r="G323" s="220"/>
      <c r="H323" s="220"/>
      <c r="I323" s="220"/>
      <c r="J323" s="220"/>
      <c r="K323" s="220"/>
      <c r="L323" s="220"/>
      <c r="M323" s="220"/>
      <c r="N323" s="220"/>
      <c r="O323" s="220"/>
      <c r="P323" s="220"/>
      <c r="Q323" s="220"/>
      <c r="R323" s="220"/>
      <c r="S323" s="220"/>
      <c r="T323" s="220"/>
      <c r="U323" s="220"/>
      <c r="V323" s="220"/>
      <c r="W323" s="220"/>
      <c r="X323" s="220"/>
      <c r="Y323" s="220"/>
      <c r="Z323" s="220"/>
      <c r="AA323" s="220"/>
      <c r="AB323" s="220"/>
      <c r="AC323" s="220"/>
      <c r="AD323" s="220"/>
      <c r="AE323" s="220"/>
      <c r="AF323" s="220"/>
      <c r="AG323" s="220"/>
      <c r="AH323" s="220"/>
      <c r="AI323" s="220"/>
      <c r="AJ323" s="220"/>
      <c r="AK323" s="220"/>
      <c r="AL323" s="220"/>
      <c r="AM323" s="220"/>
      <c r="AN323" s="220"/>
      <c r="AO323" s="220"/>
      <c r="AP323" s="220"/>
      <c r="AQ323" s="220"/>
      <c r="AR323" s="220"/>
      <c r="AS323" s="13"/>
      <c r="AT323" s="13"/>
      <c r="AU323" s="13"/>
      <c r="AV323" s="13"/>
      <c r="AW323" s="13"/>
      <c r="AX323" s="13"/>
      <c r="AY323" s="13"/>
      <c r="AZ323" s="13"/>
      <c r="BA323" s="13"/>
      <c r="BB323" s="13"/>
      <c r="BC323" s="13"/>
      <c r="BD323" s="13"/>
    </row>
    <row r="324" spans="1:56" ht="15" customHeight="1" x14ac:dyDescent="0.25">
      <c r="A324" s="1"/>
      <c r="B324" s="54"/>
      <c r="C324" s="54"/>
      <c r="D324" s="54"/>
      <c r="E324" s="54"/>
      <c r="F324" s="54"/>
      <c r="G324" s="54"/>
      <c r="H324" s="54"/>
      <c r="I324" s="54"/>
      <c r="J324" s="54"/>
      <c r="K324" s="54"/>
      <c r="L324" s="54"/>
      <c r="M324" s="54"/>
      <c r="N324" s="54"/>
      <c r="O324" s="54"/>
      <c r="P324" s="54"/>
      <c r="Q324" s="54"/>
      <c r="R324" s="54"/>
      <c r="S324" s="54"/>
      <c r="T324" s="54"/>
      <c r="U324" s="54"/>
      <c r="V324" s="54"/>
      <c r="W324" s="54"/>
      <c r="X324" s="54"/>
      <c r="Y324" s="54"/>
      <c r="Z324" s="54"/>
      <c r="AA324" s="54"/>
      <c r="AB324" s="54"/>
      <c r="AC324" s="54"/>
      <c r="AD324" s="54"/>
      <c r="AE324" s="54"/>
      <c r="AF324" s="54"/>
      <c r="AG324" s="54"/>
      <c r="AH324" s="54"/>
      <c r="AI324" s="54"/>
      <c r="AJ324" s="54"/>
      <c r="AK324" s="54"/>
      <c r="AL324" s="54"/>
      <c r="AM324" s="54"/>
      <c r="AN324" s="54"/>
      <c r="AO324" s="54"/>
      <c r="AP324" s="23"/>
      <c r="AQ324" s="13"/>
      <c r="AR324" s="13"/>
      <c r="AS324" s="13"/>
      <c r="AT324" s="13"/>
      <c r="AU324" s="13"/>
      <c r="AV324" s="13"/>
      <c r="AW324" s="13"/>
      <c r="AX324" s="13"/>
      <c r="AY324" s="13"/>
      <c r="AZ324" s="13"/>
      <c r="BA324" s="13"/>
      <c r="BB324" s="13"/>
      <c r="BC324" s="13"/>
      <c r="BD324" s="13"/>
    </row>
    <row r="325" spans="1:56" ht="30" customHeight="1" x14ac:dyDescent="0.25">
      <c r="A325" s="1">
        <v>34</v>
      </c>
      <c r="B325" s="221" t="s">
        <v>202</v>
      </c>
      <c r="C325" s="221"/>
      <c r="D325" s="221"/>
      <c r="E325" s="221"/>
      <c r="F325" s="221"/>
      <c r="G325" s="221"/>
      <c r="H325" s="221"/>
      <c r="I325" s="221"/>
      <c r="J325" s="221"/>
      <c r="K325" s="221"/>
      <c r="L325" s="221"/>
      <c r="M325" s="221"/>
      <c r="N325" s="221"/>
      <c r="O325" s="221"/>
      <c r="P325" s="221"/>
      <c r="Q325" s="221"/>
      <c r="R325" s="221"/>
      <c r="S325" s="221"/>
      <c r="T325" s="221"/>
      <c r="U325" s="221"/>
      <c r="V325" s="221"/>
      <c r="W325" s="221"/>
      <c r="X325" s="221"/>
      <c r="Y325" s="221"/>
      <c r="Z325" s="221"/>
      <c r="AA325" s="221"/>
      <c r="AB325" s="221"/>
      <c r="AC325" s="221"/>
      <c r="AD325" s="221"/>
      <c r="AE325" s="221"/>
      <c r="AF325" s="221"/>
      <c r="AG325" s="221"/>
      <c r="AH325" s="221"/>
      <c r="AI325" s="221"/>
      <c r="AJ325" s="221"/>
      <c r="AK325" s="221"/>
      <c r="AL325" s="221"/>
      <c r="AM325" s="221"/>
      <c r="AN325" s="221"/>
      <c r="AO325" s="221"/>
      <c r="AP325" s="221"/>
      <c r="AQ325" s="13"/>
      <c r="AR325" s="13"/>
      <c r="AS325" s="13"/>
      <c r="AT325" s="13"/>
      <c r="AU325" s="13"/>
      <c r="AV325" s="13"/>
      <c r="AW325" s="13"/>
      <c r="AX325" s="13"/>
      <c r="AY325" s="13"/>
      <c r="AZ325" s="13"/>
      <c r="BA325" s="13"/>
      <c r="BB325" s="13"/>
      <c r="BC325" s="13"/>
      <c r="BD325" s="13"/>
    </row>
    <row r="326" spans="1:56" ht="2.25" customHeight="1" x14ac:dyDescent="0.25">
      <c r="A326" s="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13"/>
      <c r="AR326" s="13"/>
      <c r="AS326" s="13"/>
      <c r="AT326" s="13"/>
      <c r="AU326" s="13"/>
      <c r="AV326" s="13"/>
      <c r="AW326" s="13"/>
      <c r="AX326" s="13"/>
      <c r="AY326" s="13"/>
      <c r="AZ326" s="13"/>
      <c r="BA326" s="13"/>
      <c r="BB326" s="13"/>
      <c r="BC326" s="13"/>
      <c r="BD326" s="13"/>
    </row>
    <row r="327" spans="1:56" ht="15" customHeight="1" x14ac:dyDescent="0.25">
      <c r="A327" s="1"/>
      <c r="B327" s="222"/>
      <c r="C327" s="222"/>
      <c r="D327" s="222"/>
      <c r="E327" s="222"/>
      <c r="F327" s="222"/>
      <c r="G327" s="222"/>
      <c r="H327" s="222"/>
      <c r="I327" s="222"/>
      <c r="J327" s="222"/>
      <c r="K327" s="222"/>
      <c r="L327" s="222"/>
      <c r="M327" s="222"/>
      <c r="N327" s="222"/>
      <c r="O327" s="222"/>
      <c r="P327" s="222"/>
      <c r="Q327" s="222"/>
      <c r="R327" s="222"/>
      <c r="S327" s="222"/>
      <c r="T327" s="222"/>
      <c r="U327" s="222"/>
      <c r="V327" s="222"/>
      <c r="W327" s="222"/>
      <c r="X327" s="222"/>
      <c r="Y327" s="222"/>
      <c r="Z327" s="222"/>
      <c r="AA327" s="222"/>
      <c r="AB327" s="222"/>
      <c r="AC327" s="222"/>
      <c r="AD327" s="222"/>
      <c r="AE327" s="222"/>
      <c r="AF327" s="222"/>
      <c r="AG327" s="222"/>
      <c r="AH327" s="222"/>
      <c r="AI327" s="222"/>
      <c r="AJ327" s="222"/>
      <c r="AK327" s="222"/>
      <c r="AL327" s="222"/>
      <c r="AM327" s="222"/>
      <c r="AN327" s="222"/>
      <c r="AO327" s="222"/>
      <c r="AP327" s="222"/>
      <c r="AQ327" s="13"/>
      <c r="AR327" s="13"/>
      <c r="AS327" s="13"/>
      <c r="AT327" s="13"/>
      <c r="AU327" s="13"/>
      <c r="AV327" s="13"/>
      <c r="AW327" s="13"/>
      <c r="AX327" s="13"/>
      <c r="AY327" s="13"/>
      <c r="AZ327" s="13"/>
      <c r="BA327" s="13"/>
      <c r="BB327" s="13"/>
      <c r="BC327" s="13"/>
      <c r="BD327" s="13"/>
    </row>
    <row r="328" spans="1:56" ht="15" customHeight="1" x14ac:dyDescent="0.25">
      <c r="A328" s="1"/>
      <c r="B328" s="222"/>
      <c r="C328" s="222"/>
      <c r="D328" s="222"/>
      <c r="E328" s="222"/>
      <c r="F328" s="222"/>
      <c r="G328" s="222"/>
      <c r="H328" s="222"/>
      <c r="I328" s="222"/>
      <c r="J328" s="222"/>
      <c r="K328" s="222"/>
      <c r="L328" s="222"/>
      <c r="M328" s="222"/>
      <c r="N328" s="222"/>
      <c r="O328" s="222"/>
      <c r="P328" s="222"/>
      <c r="Q328" s="222"/>
      <c r="R328" s="222"/>
      <c r="S328" s="222"/>
      <c r="T328" s="222"/>
      <c r="U328" s="222"/>
      <c r="V328" s="222"/>
      <c r="W328" s="222"/>
      <c r="X328" s="222"/>
      <c r="Y328" s="222"/>
      <c r="Z328" s="222"/>
      <c r="AA328" s="222"/>
      <c r="AB328" s="222"/>
      <c r="AC328" s="222"/>
      <c r="AD328" s="222"/>
      <c r="AE328" s="222"/>
      <c r="AF328" s="222"/>
      <c r="AG328" s="222"/>
      <c r="AH328" s="222"/>
      <c r="AI328" s="222"/>
      <c r="AJ328" s="222"/>
      <c r="AK328" s="222"/>
      <c r="AL328" s="222"/>
      <c r="AM328" s="222"/>
      <c r="AN328" s="222"/>
      <c r="AO328" s="222"/>
      <c r="AP328" s="222"/>
      <c r="AQ328" s="13"/>
      <c r="AR328" s="13"/>
      <c r="AS328" s="13"/>
      <c r="AT328" s="13"/>
      <c r="AU328" s="13"/>
      <c r="AV328" s="13"/>
      <c r="AW328" s="13"/>
      <c r="AX328" s="13"/>
      <c r="AY328" s="13"/>
      <c r="AZ328" s="13"/>
      <c r="BA328" s="13"/>
      <c r="BB328" s="13"/>
      <c r="BC328" s="13"/>
      <c r="BD328" s="13"/>
    </row>
    <row r="329" spans="1:56" ht="15" customHeight="1" x14ac:dyDescent="0.25">
      <c r="A329" s="1"/>
      <c r="B329" s="222"/>
      <c r="C329" s="222"/>
      <c r="D329" s="222"/>
      <c r="E329" s="222"/>
      <c r="F329" s="222"/>
      <c r="G329" s="222"/>
      <c r="H329" s="222"/>
      <c r="I329" s="222"/>
      <c r="J329" s="222"/>
      <c r="K329" s="222"/>
      <c r="L329" s="222"/>
      <c r="M329" s="222"/>
      <c r="N329" s="222"/>
      <c r="O329" s="222"/>
      <c r="P329" s="222"/>
      <c r="Q329" s="222"/>
      <c r="R329" s="222"/>
      <c r="S329" s="222"/>
      <c r="T329" s="222"/>
      <c r="U329" s="222"/>
      <c r="V329" s="222"/>
      <c r="W329" s="222"/>
      <c r="X329" s="222"/>
      <c r="Y329" s="222"/>
      <c r="Z329" s="222"/>
      <c r="AA329" s="222"/>
      <c r="AB329" s="222"/>
      <c r="AC329" s="222"/>
      <c r="AD329" s="222"/>
      <c r="AE329" s="222"/>
      <c r="AF329" s="222"/>
      <c r="AG329" s="222"/>
      <c r="AH329" s="222"/>
      <c r="AI329" s="222"/>
      <c r="AJ329" s="222"/>
      <c r="AK329" s="222"/>
      <c r="AL329" s="222"/>
      <c r="AM329" s="222"/>
      <c r="AN329" s="222"/>
      <c r="AO329" s="222"/>
      <c r="AP329" s="222"/>
      <c r="AQ329" s="13"/>
      <c r="AR329" s="13"/>
      <c r="AS329" s="13"/>
      <c r="AT329" s="13"/>
      <c r="AU329" s="13"/>
      <c r="AV329" s="13"/>
      <c r="AW329" s="13"/>
      <c r="AX329" s="13"/>
      <c r="AY329" s="13"/>
      <c r="AZ329" s="13"/>
      <c r="BA329" s="13"/>
      <c r="BB329" s="13"/>
      <c r="BC329" s="13"/>
      <c r="BD329" s="13"/>
    </row>
    <row r="330" spans="1:56" ht="15" customHeight="1" x14ac:dyDescent="0.25">
      <c r="A330" s="1"/>
      <c r="B330" s="222"/>
      <c r="C330" s="222"/>
      <c r="D330" s="222"/>
      <c r="E330" s="222"/>
      <c r="F330" s="222"/>
      <c r="G330" s="222"/>
      <c r="H330" s="222"/>
      <c r="I330" s="222"/>
      <c r="J330" s="222"/>
      <c r="K330" s="222"/>
      <c r="L330" s="222"/>
      <c r="M330" s="222"/>
      <c r="N330" s="222"/>
      <c r="O330" s="222"/>
      <c r="P330" s="222"/>
      <c r="Q330" s="222"/>
      <c r="R330" s="222"/>
      <c r="S330" s="222"/>
      <c r="T330" s="222"/>
      <c r="U330" s="222"/>
      <c r="V330" s="222"/>
      <c r="W330" s="222"/>
      <c r="X330" s="222"/>
      <c r="Y330" s="222"/>
      <c r="Z330" s="222"/>
      <c r="AA330" s="222"/>
      <c r="AB330" s="222"/>
      <c r="AC330" s="222"/>
      <c r="AD330" s="222"/>
      <c r="AE330" s="222"/>
      <c r="AF330" s="222"/>
      <c r="AG330" s="222"/>
      <c r="AH330" s="222"/>
      <c r="AI330" s="222"/>
      <c r="AJ330" s="222"/>
      <c r="AK330" s="222"/>
      <c r="AL330" s="222"/>
      <c r="AM330" s="222"/>
      <c r="AN330" s="222"/>
      <c r="AO330" s="222"/>
      <c r="AP330" s="222"/>
      <c r="AQ330" s="13"/>
      <c r="AR330" s="13"/>
      <c r="AS330" s="13"/>
      <c r="AT330" s="13"/>
      <c r="AU330" s="13"/>
      <c r="AV330" s="13"/>
      <c r="AW330" s="13"/>
      <c r="AX330" s="13"/>
      <c r="AY330" s="13"/>
      <c r="AZ330" s="13"/>
      <c r="BA330" s="13"/>
      <c r="BB330" s="13"/>
      <c r="BC330" s="13"/>
      <c r="BD330" s="13"/>
    </row>
    <row r="331" spans="1:56" ht="15" customHeight="1" x14ac:dyDescent="0.25">
      <c r="A331" s="1"/>
      <c r="B331" s="222"/>
      <c r="C331" s="222"/>
      <c r="D331" s="222"/>
      <c r="E331" s="222"/>
      <c r="F331" s="222"/>
      <c r="G331" s="222"/>
      <c r="H331" s="222"/>
      <c r="I331" s="222"/>
      <c r="J331" s="222"/>
      <c r="K331" s="222"/>
      <c r="L331" s="222"/>
      <c r="M331" s="222"/>
      <c r="N331" s="222"/>
      <c r="O331" s="222"/>
      <c r="P331" s="222"/>
      <c r="Q331" s="222"/>
      <c r="R331" s="222"/>
      <c r="S331" s="222"/>
      <c r="T331" s="222"/>
      <c r="U331" s="222"/>
      <c r="V331" s="222"/>
      <c r="W331" s="222"/>
      <c r="X331" s="222"/>
      <c r="Y331" s="222"/>
      <c r="Z331" s="222"/>
      <c r="AA331" s="222"/>
      <c r="AB331" s="222"/>
      <c r="AC331" s="222"/>
      <c r="AD331" s="222"/>
      <c r="AE331" s="222"/>
      <c r="AF331" s="222"/>
      <c r="AG331" s="222"/>
      <c r="AH331" s="222"/>
      <c r="AI331" s="222"/>
      <c r="AJ331" s="222"/>
      <c r="AK331" s="222"/>
      <c r="AL331" s="222"/>
      <c r="AM331" s="222"/>
      <c r="AN331" s="222"/>
      <c r="AO331" s="222"/>
      <c r="AP331" s="222"/>
      <c r="AQ331" s="13"/>
      <c r="AR331" s="13"/>
      <c r="AS331" s="13"/>
      <c r="AT331" s="13"/>
      <c r="AU331" s="13"/>
      <c r="AV331" s="13"/>
      <c r="AW331" s="13"/>
      <c r="AX331" s="13"/>
      <c r="AY331" s="13"/>
      <c r="AZ331" s="13"/>
      <c r="BA331" s="13"/>
      <c r="BB331" s="13"/>
      <c r="BC331" s="13"/>
      <c r="BD331" s="13"/>
    </row>
    <row r="332" spans="1:56" ht="15" customHeight="1" x14ac:dyDescent="0.25">
      <c r="A332" s="1"/>
      <c r="B332" s="222"/>
      <c r="C332" s="222"/>
      <c r="D332" s="222"/>
      <c r="E332" s="222"/>
      <c r="F332" s="222"/>
      <c r="G332" s="222"/>
      <c r="H332" s="222"/>
      <c r="I332" s="222"/>
      <c r="J332" s="222"/>
      <c r="K332" s="222"/>
      <c r="L332" s="222"/>
      <c r="M332" s="222"/>
      <c r="N332" s="222"/>
      <c r="O332" s="222"/>
      <c r="P332" s="222"/>
      <c r="Q332" s="222"/>
      <c r="R332" s="222"/>
      <c r="S332" s="222"/>
      <c r="T332" s="222"/>
      <c r="U332" s="222"/>
      <c r="V332" s="222"/>
      <c r="W332" s="222"/>
      <c r="X332" s="222"/>
      <c r="Y332" s="222"/>
      <c r="Z332" s="222"/>
      <c r="AA332" s="222"/>
      <c r="AB332" s="222"/>
      <c r="AC332" s="222"/>
      <c r="AD332" s="222"/>
      <c r="AE332" s="222"/>
      <c r="AF332" s="222"/>
      <c r="AG332" s="222"/>
      <c r="AH332" s="222"/>
      <c r="AI332" s="222"/>
      <c r="AJ332" s="222"/>
      <c r="AK332" s="222"/>
      <c r="AL332" s="222"/>
      <c r="AM332" s="222"/>
      <c r="AN332" s="222"/>
      <c r="AO332" s="222"/>
      <c r="AP332" s="222"/>
      <c r="AQ332" s="13"/>
      <c r="AR332" s="13"/>
      <c r="AS332" s="13"/>
      <c r="AT332" s="13"/>
      <c r="AU332" s="13"/>
      <c r="AV332" s="13"/>
      <c r="AW332" s="13"/>
      <c r="AX332" s="13"/>
      <c r="AY332" s="13"/>
      <c r="AZ332" s="13"/>
      <c r="BA332" s="13"/>
      <c r="BB332" s="13"/>
      <c r="BC332" s="13"/>
      <c r="BD332" s="13"/>
    </row>
    <row r="333" spans="1:56" ht="15" customHeight="1" x14ac:dyDescent="0.25">
      <c r="A333" s="1"/>
      <c r="B333" s="222"/>
      <c r="C333" s="222"/>
      <c r="D333" s="222"/>
      <c r="E333" s="222"/>
      <c r="F333" s="222"/>
      <c r="G333" s="222"/>
      <c r="H333" s="222"/>
      <c r="I333" s="222"/>
      <c r="J333" s="222"/>
      <c r="K333" s="222"/>
      <c r="L333" s="222"/>
      <c r="M333" s="222"/>
      <c r="N333" s="222"/>
      <c r="O333" s="222"/>
      <c r="P333" s="222"/>
      <c r="Q333" s="222"/>
      <c r="R333" s="222"/>
      <c r="S333" s="222"/>
      <c r="T333" s="222"/>
      <c r="U333" s="222"/>
      <c r="V333" s="222"/>
      <c r="W333" s="222"/>
      <c r="X333" s="222"/>
      <c r="Y333" s="222"/>
      <c r="Z333" s="222"/>
      <c r="AA333" s="222"/>
      <c r="AB333" s="222"/>
      <c r="AC333" s="222"/>
      <c r="AD333" s="222"/>
      <c r="AE333" s="222"/>
      <c r="AF333" s="222"/>
      <c r="AG333" s="222"/>
      <c r="AH333" s="222"/>
      <c r="AI333" s="222"/>
      <c r="AJ333" s="222"/>
      <c r="AK333" s="222"/>
      <c r="AL333" s="222"/>
      <c r="AM333" s="222"/>
      <c r="AN333" s="222"/>
      <c r="AO333" s="222"/>
      <c r="AP333" s="222"/>
      <c r="AQ333" s="13"/>
      <c r="AR333" s="13"/>
      <c r="AS333" s="13"/>
      <c r="AT333" s="13"/>
      <c r="AU333" s="13"/>
      <c r="AV333" s="13"/>
      <c r="AW333" s="13"/>
      <c r="AX333" s="13"/>
      <c r="AY333" s="13"/>
      <c r="AZ333" s="13"/>
      <c r="BA333" s="13"/>
      <c r="BB333" s="13"/>
      <c r="BC333" s="13"/>
      <c r="BD333" s="13"/>
    </row>
    <row r="334" spans="1:56" ht="15" customHeight="1" x14ac:dyDescent="0.25">
      <c r="A334" s="1"/>
      <c r="B334" s="222"/>
      <c r="C334" s="222"/>
      <c r="D334" s="222"/>
      <c r="E334" s="222"/>
      <c r="F334" s="222"/>
      <c r="G334" s="222"/>
      <c r="H334" s="222"/>
      <c r="I334" s="222"/>
      <c r="J334" s="222"/>
      <c r="K334" s="222"/>
      <c r="L334" s="222"/>
      <c r="M334" s="222"/>
      <c r="N334" s="222"/>
      <c r="O334" s="222"/>
      <c r="P334" s="222"/>
      <c r="Q334" s="222"/>
      <c r="R334" s="222"/>
      <c r="S334" s="222"/>
      <c r="T334" s="222"/>
      <c r="U334" s="222"/>
      <c r="V334" s="222"/>
      <c r="W334" s="222"/>
      <c r="X334" s="222"/>
      <c r="Y334" s="222"/>
      <c r="Z334" s="222"/>
      <c r="AA334" s="222"/>
      <c r="AB334" s="222"/>
      <c r="AC334" s="222"/>
      <c r="AD334" s="222"/>
      <c r="AE334" s="222"/>
      <c r="AF334" s="222"/>
      <c r="AG334" s="222"/>
      <c r="AH334" s="222"/>
      <c r="AI334" s="222"/>
      <c r="AJ334" s="222"/>
      <c r="AK334" s="222"/>
      <c r="AL334" s="222"/>
      <c r="AM334" s="222"/>
      <c r="AN334" s="222"/>
      <c r="AO334" s="222"/>
      <c r="AP334" s="222"/>
      <c r="AQ334" s="13"/>
      <c r="AR334" s="13"/>
      <c r="AS334" s="13"/>
      <c r="AT334" s="13"/>
      <c r="AU334" s="13"/>
      <c r="AV334" s="13"/>
      <c r="AW334" s="13"/>
      <c r="AX334" s="13"/>
      <c r="AY334" s="13"/>
      <c r="AZ334" s="13"/>
      <c r="BA334" s="13"/>
      <c r="BB334" s="13"/>
      <c r="BC334" s="13"/>
      <c r="BD334" s="13"/>
    </row>
    <row r="335" spans="1:56" ht="15" customHeight="1" x14ac:dyDescent="0.25">
      <c r="A335" s="1"/>
      <c r="B335" s="222"/>
      <c r="C335" s="222"/>
      <c r="D335" s="222"/>
      <c r="E335" s="222"/>
      <c r="F335" s="222"/>
      <c r="G335" s="222"/>
      <c r="H335" s="222"/>
      <c r="I335" s="222"/>
      <c r="J335" s="222"/>
      <c r="K335" s="222"/>
      <c r="L335" s="222"/>
      <c r="M335" s="222"/>
      <c r="N335" s="222"/>
      <c r="O335" s="222"/>
      <c r="P335" s="222"/>
      <c r="Q335" s="222"/>
      <c r="R335" s="222"/>
      <c r="S335" s="222"/>
      <c r="T335" s="222"/>
      <c r="U335" s="222"/>
      <c r="V335" s="222"/>
      <c r="W335" s="222"/>
      <c r="X335" s="222"/>
      <c r="Y335" s="222"/>
      <c r="Z335" s="222"/>
      <c r="AA335" s="222"/>
      <c r="AB335" s="222"/>
      <c r="AC335" s="222"/>
      <c r="AD335" s="222"/>
      <c r="AE335" s="222"/>
      <c r="AF335" s="222"/>
      <c r="AG335" s="222"/>
      <c r="AH335" s="222"/>
      <c r="AI335" s="222"/>
      <c r="AJ335" s="222"/>
      <c r="AK335" s="222"/>
      <c r="AL335" s="222"/>
      <c r="AM335" s="222"/>
      <c r="AN335" s="222"/>
      <c r="AO335" s="222"/>
      <c r="AP335" s="222"/>
      <c r="AQ335" s="13"/>
      <c r="AR335" s="13"/>
      <c r="AS335" s="13"/>
      <c r="AT335" s="13"/>
      <c r="AU335" s="13"/>
      <c r="AV335" s="13"/>
      <c r="AW335" s="13"/>
      <c r="AX335" s="13"/>
      <c r="AY335" s="13"/>
      <c r="AZ335" s="13"/>
      <c r="BA335" s="13"/>
      <c r="BB335" s="13"/>
      <c r="BC335" s="13"/>
      <c r="BD335" s="13"/>
    </row>
    <row r="336" spans="1:56" ht="15" customHeight="1" x14ac:dyDescent="0.25">
      <c r="A336" s="1"/>
      <c r="B336" s="222"/>
      <c r="C336" s="222"/>
      <c r="D336" s="222"/>
      <c r="E336" s="222"/>
      <c r="F336" s="222"/>
      <c r="G336" s="222"/>
      <c r="H336" s="222"/>
      <c r="I336" s="222"/>
      <c r="J336" s="222"/>
      <c r="K336" s="222"/>
      <c r="L336" s="222"/>
      <c r="M336" s="222"/>
      <c r="N336" s="222"/>
      <c r="O336" s="222"/>
      <c r="P336" s="222"/>
      <c r="Q336" s="222"/>
      <c r="R336" s="222"/>
      <c r="S336" s="222"/>
      <c r="T336" s="222"/>
      <c r="U336" s="222"/>
      <c r="V336" s="222"/>
      <c r="W336" s="222"/>
      <c r="X336" s="222"/>
      <c r="Y336" s="222"/>
      <c r="Z336" s="222"/>
      <c r="AA336" s="222"/>
      <c r="AB336" s="222"/>
      <c r="AC336" s="222"/>
      <c r="AD336" s="222"/>
      <c r="AE336" s="222"/>
      <c r="AF336" s="222"/>
      <c r="AG336" s="222"/>
      <c r="AH336" s="222"/>
      <c r="AI336" s="222"/>
      <c r="AJ336" s="222"/>
      <c r="AK336" s="222"/>
      <c r="AL336" s="222"/>
      <c r="AM336" s="222"/>
      <c r="AN336" s="222"/>
      <c r="AO336" s="222"/>
      <c r="AP336" s="222"/>
      <c r="AQ336" s="13"/>
      <c r="AR336" s="13"/>
      <c r="AS336" s="13"/>
      <c r="AT336" s="13"/>
      <c r="AU336" s="13"/>
      <c r="AV336" s="13"/>
      <c r="AW336" s="13"/>
      <c r="AX336" s="13"/>
      <c r="AY336" s="13"/>
      <c r="AZ336" s="13"/>
      <c r="BA336" s="13"/>
      <c r="BB336" s="13"/>
      <c r="BC336" s="13"/>
      <c r="BD336" s="13"/>
    </row>
    <row r="337" spans="1:56" ht="15" customHeight="1" x14ac:dyDescent="0.25">
      <c r="A337" s="1"/>
      <c r="B337" s="222"/>
      <c r="C337" s="222"/>
      <c r="D337" s="222"/>
      <c r="E337" s="222"/>
      <c r="F337" s="222"/>
      <c r="G337" s="222"/>
      <c r="H337" s="222"/>
      <c r="I337" s="222"/>
      <c r="J337" s="222"/>
      <c r="K337" s="222"/>
      <c r="L337" s="222"/>
      <c r="M337" s="222"/>
      <c r="N337" s="222"/>
      <c r="O337" s="222"/>
      <c r="P337" s="222"/>
      <c r="Q337" s="222"/>
      <c r="R337" s="222"/>
      <c r="S337" s="222"/>
      <c r="T337" s="222"/>
      <c r="U337" s="222"/>
      <c r="V337" s="222"/>
      <c r="W337" s="222"/>
      <c r="X337" s="222"/>
      <c r="Y337" s="222"/>
      <c r="Z337" s="222"/>
      <c r="AA337" s="222"/>
      <c r="AB337" s="222"/>
      <c r="AC337" s="222"/>
      <c r="AD337" s="222"/>
      <c r="AE337" s="222"/>
      <c r="AF337" s="222"/>
      <c r="AG337" s="222"/>
      <c r="AH337" s="222"/>
      <c r="AI337" s="222"/>
      <c r="AJ337" s="222"/>
      <c r="AK337" s="222"/>
      <c r="AL337" s="222"/>
      <c r="AM337" s="222"/>
      <c r="AN337" s="222"/>
      <c r="AO337" s="222"/>
      <c r="AP337" s="222"/>
      <c r="AQ337" s="13"/>
      <c r="AR337" s="13"/>
      <c r="AS337" s="13"/>
      <c r="AT337" s="13"/>
      <c r="AU337" s="13"/>
      <c r="AV337" s="13"/>
      <c r="AW337" s="13"/>
      <c r="AX337" s="13"/>
      <c r="AY337" s="13"/>
      <c r="AZ337" s="13"/>
      <c r="BA337" s="13"/>
      <c r="BB337" s="13"/>
      <c r="BC337" s="13"/>
      <c r="BD337" s="13"/>
    </row>
    <row r="338" spans="1:56" ht="15" customHeight="1" x14ac:dyDescent="0.25">
      <c r="A338" s="1"/>
      <c r="B338" s="222"/>
      <c r="C338" s="222"/>
      <c r="D338" s="222"/>
      <c r="E338" s="222"/>
      <c r="F338" s="222"/>
      <c r="G338" s="222"/>
      <c r="H338" s="222"/>
      <c r="I338" s="222"/>
      <c r="J338" s="222"/>
      <c r="K338" s="222"/>
      <c r="L338" s="222"/>
      <c r="M338" s="222"/>
      <c r="N338" s="222"/>
      <c r="O338" s="222"/>
      <c r="P338" s="222"/>
      <c r="Q338" s="222"/>
      <c r="R338" s="222"/>
      <c r="S338" s="222"/>
      <c r="T338" s="222"/>
      <c r="U338" s="222"/>
      <c r="V338" s="222"/>
      <c r="W338" s="222"/>
      <c r="X338" s="222"/>
      <c r="Y338" s="222"/>
      <c r="Z338" s="222"/>
      <c r="AA338" s="222"/>
      <c r="AB338" s="222"/>
      <c r="AC338" s="222"/>
      <c r="AD338" s="222"/>
      <c r="AE338" s="222"/>
      <c r="AF338" s="222"/>
      <c r="AG338" s="222"/>
      <c r="AH338" s="222"/>
      <c r="AI338" s="222"/>
      <c r="AJ338" s="222"/>
      <c r="AK338" s="222"/>
      <c r="AL338" s="222"/>
      <c r="AM338" s="222"/>
      <c r="AN338" s="222"/>
      <c r="AO338" s="222"/>
      <c r="AP338" s="222"/>
      <c r="AQ338" s="13"/>
      <c r="AR338" s="13"/>
      <c r="AS338" s="13"/>
      <c r="AT338" s="13"/>
      <c r="AU338" s="13"/>
      <c r="AV338" s="13"/>
      <c r="AW338" s="13"/>
      <c r="AX338" s="13"/>
      <c r="AY338" s="13"/>
      <c r="AZ338" s="13"/>
      <c r="BA338" s="13"/>
      <c r="BB338" s="13"/>
      <c r="BC338" s="13"/>
      <c r="BD338" s="13"/>
    </row>
    <row r="339" spans="1:56" ht="15" customHeight="1" x14ac:dyDescent="0.25">
      <c r="A339" s="1"/>
      <c r="B339" s="222"/>
      <c r="C339" s="222"/>
      <c r="D339" s="222"/>
      <c r="E339" s="222"/>
      <c r="F339" s="222"/>
      <c r="G339" s="222"/>
      <c r="H339" s="222"/>
      <c r="I339" s="222"/>
      <c r="J339" s="222"/>
      <c r="K339" s="222"/>
      <c r="L339" s="222"/>
      <c r="M339" s="222"/>
      <c r="N339" s="222"/>
      <c r="O339" s="222"/>
      <c r="P339" s="222"/>
      <c r="Q339" s="222"/>
      <c r="R339" s="222"/>
      <c r="S339" s="222"/>
      <c r="T339" s="222"/>
      <c r="U339" s="222"/>
      <c r="V339" s="222"/>
      <c r="W339" s="222"/>
      <c r="X339" s="222"/>
      <c r="Y339" s="222"/>
      <c r="Z339" s="222"/>
      <c r="AA339" s="222"/>
      <c r="AB339" s="222"/>
      <c r="AC339" s="222"/>
      <c r="AD339" s="222"/>
      <c r="AE339" s="222"/>
      <c r="AF339" s="222"/>
      <c r="AG339" s="222"/>
      <c r="AH339" s="222"/>
      <c r="AI339" s="222"/>
      <c r="AJ339" s="222"/>
      <c r="AK339" s="222"/>
      <c r="AL339" s="222"/>
      <c r="AM339" s="222"/>
      <c r="AN339" s="222"/>
      <c r="AO339" s="222"/>
      <c r="AP339" s="222"/>
      <c r="AQ339" s="13"/>
      <c r="AR339" s="13"/>
      <c r="AS339" s="13"/>
      <c r="AT339" s="13"/>
      <c r="AU339" s="13"/>
      <c r="AV339" s="13"/>
      <c r="AW339" s="13"/>
      <c r="AX339" s="13"/>
      <c r="AY339" s="13"/>
      <c r="AZ339" s="13"/>
      <c r="BA339" s="13"/>
      <c r="BB339" s="13"/>
      <c r="BC339" s="13"/>
      <c r="BD339" s="13"/>
    </row>
    <row r="340" spans="1:56" ht="15" customHeight="1" x14ac:dyDescent="0.25">
      <c r="A340" s="1"/>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13"/>
      <c r="AR340" s="13"/>
      <c r="AS340" s="13"/>
      <c r="AT340" s="13"/>
      <c r="AU340" s="13"/>
      <c r="AV340" s="13"/>
      <c r="AW340" s="13"/>
      <c r="AX340" s="13"/>
      <c r="AY340" s="13"/>
      <c r="AZ340" s="13"/>
      <c r="BA340" s="13"/>
      <c r="BB340" s="13"/>
      <c r="BC340" s="13"/>
      <c r="BD340" s="13"/>
    </row>
    <row r="341" spans="1:56" ht="15" customHeight="1" x14ac:dyDescent="0.25">
      <c r="A341" s="1">
        <v>35</v>
      </c>
      <c r="B341" s="223" t="s">
        <v>203</v>
      </c>
      <c r="C341" s="223"/>
      <c r="D341" s="223"/>
      <c r="E341" s="223"/>
      <c r="F341" s="223"/>
      <c r="G341" s="223"/>
      <c r="H341" s="223"/>
      <c r="I341" s="223"/>
      <c r="J341" s="223"/>
      <c r="K341" s="223"/>
      <c r="L341" s="223"/>
      <c r="M341" s="223"/>
      <c r="N341" s="223"/>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223"/>
      <c r="AN341" s="223"/>
      <c r="AO341" s="223"/>
      <c r="AP341" s="223"/>
      <c r="AQ341" s="13"/>
      <c r="AR341" s="13"/>
      <c r="AS341" s="13"/>
      <c r="AT341" s="13"/>
      <c r="AU341" s="13"/>
      <c r="AV341" s="13"/>
      <c r="AW341" s="13"/>
      <c r="AX341" s="13"/>
      <c r="AY341" s="13"/>
      <c r="AZ341" s="13"/>
      <c r="BA341" s="13"/>
      <c r="BB341" s="13"/>
      <c r="BC341" s="13"/>
      <c r="BD341" s="13"/>
    </row>
    <row r="342" spans="1:56" ht="2.25" customHeight="1" x14ac:dyDescent="0.25">
      <c r="A342" s="1"/>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13"/>
      <c r="AR342" s="13"/>
      <c r="AS342" s="13"/>
      <c r="AT342" s="13"/>
      <c r="AU342" s="13"/>
      <c r="AV342" s="13"/>
      <c r="AW342" s="13"/>
      <c r="AX342" s="13"/>
      <c r="AY342" s="13"/>
      <c r="AZ342" s="13"/>
      <c r="BA342" s="13"/>
      <c r="BB342" s="13"/>
      <c r="BC342" s="13"/>
      <c r="BD342" s="13"/>
    </row>
    <row r="343" spans="1:56" ht="15" customHeight="1" x14ac:dyDescent="0.25">
      <c r="A343" s="1"/>
      <c r="B343" s="224" t="s">
        <v>204</v>
      </c>
      <c r="C343" s="224"/>
      <c r="D343" s="224"/>
      <c r="E343" s="224"/>
      <c r="F343" s="224"/>
      <c r="G343" s="224"/>
      <c r="H343" s="224"/>
      <c r="I343" s="224"/>
      <c r="J343" s="224"/>
      <c r="K343" s="224"/>
      <c r="L343" s="224"/>
      <c r="M343" s="224"/>
      <c r="N343" s="224"/>
      <c r="O343" s="224"/>
      <c r="P343" s="224"/>
      <c r="Q343" s="224"/>
      <c r="R343" s="224"/>
      <c r="S343" s="224"/>
      <c r="T343" s="224"/>
      <c r="U343" s="224"/>
      <c r="V343" s="224"/>
      <c r="W343" s="224"/>
      <c r="X343" s="224"/>
      <c r="Y343" s="224"/>
      <c r="Z343" s="224"/>
      <c r="AA343" s="224"/>
      <c r="AB343" s="224"/>
      <c r="AC343" s="224"/>
      <c r="AD343" s="224"/>
      <c r="AE343" s="224"/>
      <c r="AF343" s="224"/>
      <c r="AG343" s="224"/>
      <c r="AH343" s="224"/>
      <c r="AI343" s="224"/>
      <c r="AJ343" s="224"/>
      <c r="AK343" s="224"/>
      <c r="AL343" s="224"/>
      <c r="AM343" s="224"/>
      <c r="AN343" s="224"/>
      <c r="AO343" s="224"/>
      <c r="AP343" s="224"/>
      <c r="AQ343" s="13"/>
      <c r="AR343" s="13"/>
      <c r="AS343" s="13"/>
      <c r="AT343" s="13"/>
      <c r="AU343" s="13"/>
      <c r="AV343" s="13"/>
      <c r="AW343" s="13"/>
      <c r="AX343" s="13"/>
      <c r="AY343" s="13"/>
      <c r="AZ343" s="13"/>
      <c r="BA343" s="13"/>
      <c r="BB343" s="13"/>
      <c r="BC343" s="13"/>
      <c r="BD343" s="13"/>
    </row>
    <row r="344" spans="1:56" ht="2.25" customHeight="1" x14ac:dyDescent="0.25">
      <c r="A344" s="1"/>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13"/>
      <c r="AR344" s="13"/>
      <c r="AS344" s="13"/>
      <c r="AT344" s="13"/>
      <c r="AU344" s="13"/>
      <c r="AV344" s="13"/>
      <c r="AW344" s="13"/>
      <c r="AX344" s="13"/>
      <c r="AY344" s="13"/>
      <c r="AZ344" s="13"/>
      <c r="BA344" s="13"/>
      <c r="BB344" s="13"/>
      <c r="BC344" s="13"/>
      <c r="BD344" s="13"/>
    </row>
    <row r="345" spans="1:56" ht="15" customHeight="1" x14ac:dyDescent="0.25">
      <c r="A345" s="1"/>
      <c r="B345" s="222"/>
      <c r="C345" s="222"/>
      <c r="D345" s="222"/>
      <c r="E345" s="222"/>
      <c r="F345" s="222"/>
      <c r="G345" s="222"/>
      <c r="H345" s="222"/>
      <c r="I345" s="222"/>
      <c r="J345" s="222"/>
      <c r="K345" s="222"/>
      <c r="L345" s="222"/>
      <c r="M345" s="222"/>
      <c r="N345" s="222"/>
      <c r="O345" s="222"/>
      <c r="P345" s="222"/>
      <c r="Q345" s="222"/>
      <c r="R345" s="222"/>
      <c r="S345" s="222"/>
      <c r="T345" s="222"/>
      <c r="U345" s="222"/>
      <c r="V345" s="222"/>
      <c r="W345" s="222"/>
      <c r="X345" s="222"/>
      <c r="Y345" s="222"/>
      <c r="Z345" s="222"/>
      <c r="AA345" s="222"/>
      <c r="AB345" s="222"/>
      <c r="AC345" s="222"/>
      <c r="AD345" s="222"/>
      <c r="AE345" s="222"/>
      <c r="AF345" s="222"/>
      <c r="AG345" s="222"/>
      <c r="AH345" s="222"/>
      <c r="AI345" s="222"/>
      <c r="AJ345" s="222"/>
      <c r="AK345" s="222"/>
      <c r="AL345" s="222"/>
      <c r="AM345" s="222"/>
      <c r="AN345" s="222"/>
      <c r="AO345" s="222"/>
      <c r="AP345" s="222"/>
      <c r="AQ345" s="13"/>
      <c r="AR345" s="13"/>
      <c r="AS345" s="13"/>
      <c r="AT345" s="13"/>
      <c r="AU345" s="13"/>
      <c r="AV345" s="13"/>
      <c r="AW345" s="13"/>
      <c r="AX345" s="13"/>
      <c r="AY345" s="13"/>
      <c r="AZ345" s="13"/>
      <c r="BA345" s="13"/>
      <c r="BB345" s="13"/>
      <c r="BC345" s="13"/>
      <c r="BD345" s="13"/>
    </row>
    <row r="346" spans="1:56" ht="15" customHeight="1" x14ac:dyDescent="0.25">
      <c r="A346" s="1"/>
      <c r="B346" s="222"/>
      <c r="C346" s="222"/>
      <c r="D346" s="222"/>
      <c r="E346" s="222"/>
      <c r="F346" s="222"/>
      <c r="G346" s="222"/>
      <c r="H346" s="222"/>
      <c r="I346" s="222"/>
      <c r="J346" s="222"/>
      <c r="K346" s="222"/>
      <c r="L346" s="222"/>
      <c r="M346" s="222"/>
      <c r="N346" s="222"/>
      <c r="O346" s="222"/>
      <c r="P346" s="222"/>
      <c r="Q346" s="222"/>
      <c r="R346" s="222"/>
      <c r="S346" s="222"/>
      <c r="T346" s="222"/>
      <c r="U346" s="222"/>
      <c r="V346" s="222"/>
      <c r="W346" s="222"/>
      <c r="X346" s="222"/>
      <c r="Y346" s="222"/>
      <c r="Z346" s="222"/>
      <c r="AA346" s="222"/>
      <c r="AB346" s="222"/>
      <c r="AC346" s="222"/>
      <c r="AD346" s="222"/>
      <c r="AE346" s="222"/>
      <c r="AF346" s="222"/>
      <c r="AG346" s="222"/>
      <c r="AH346" s="222"/>
      <c r="AI346" s="222"/>
      <c r="AJ346" s="222"/>
      <c r="AK346" s="222"/>
      <c r="AL346" s="222"/>
      <c r="AM346" s="222"/>
      <c r="AN346" s="222"/>
      <c r="AO346" s="222"/>
      <c r="AP346" s="222"/>
      <c r="AQ346" s="13"/>
      <c r="AR346" s="13"/>
      <c r="AS346" s="13"/>
      <c r="AT346" s="13"/>
      <c r="AU346" s="13"/>
      <c r="AV346" s="13"/>
      <c r="AW346" s="13"/>
      <c r="AX346" s="13"/>
      <c r="AY346" s="13"/>
      <c r="AZ346" s="13"/>
      <c r="BA346" s="13"/>
      <c r="BB346" s="13"/>
      <c r="BC346" s="13"/>
      <c r="BD346" s="13"/>
    </row>
    <row r="347" spans="1:56" ht="15" customHeight="1" x14ac:dyDescent="0.25">
      <c r="A347" s="1"/>
      <c r="B347" s="222"/>
      <c r="C347" s="222"/>
      <c r="D347" s="222"/>
      <c r="E347" s="222"/>
      <c r="F347" s="222"/>
      <c r="G347" s="222"/>
      <c r="H347" s="222"/>
      <c r="I347" s="222"/>
      <c r="J347" s="222"/>
      <c r="K347" s="222"/>
      <c r="L347" s="222"/>
      <c r="M347" s="222"/>
      <c r="N347" s="222"/>
      <c r="O347" s="222"/>
      <c r="P347" s="222"/>
      <c r="Q347" s="222"/>
      <c r="R347" s="222"/>
      <c r="S347" s="222"/>
      <c r="T347" s="222"/>
      <c r="U347" s="222"/>
      <c r="V347" s="222"/>
      <c r="W347" s="222"/>
      <c r="X347" s="222"/>
      <c r="Y347" s="222"/>
      <c r="Z347" s="222"/>
      <c r="AA347" s="222"/>
      <c r="AB347" s="222"/>
      <c r="AC347" s="222"/>
      <c r="AD347" s="222"/>
      <c r="AE347" s="222"/>
      <c r="AF347" s="222"/>
      <c r="AG347" s="222"/>
      <c r="AH347" s="222"/>
      <c r="AI347" s="222"/>
      <c r="AJ347" s="222"/>
      <c r="AK347" s="222"/>
      <c r="AL347" s="222"/>
      <c r="AM347" s="222"/>
      <c r="AN347" s="222"/>
      <c r="AO347" s="222"/>
      <c r="AP347" s="222"/>
      <c r="AQ347" s="13"/>
      <c r="AR347" s="13"/>
      <c r="AS347" s="13"/>
      <c r="AT347" s="13"/>
      <c r="AU347" s="13"/>
      <c r="AV347" s="13"/>
      <c r="AW347" s="13"/>
      <c r="AX347" s="13"/>
      <c r="AY347" s="13"/>
      <c r="AZ347" s="13"/>
      <c r="BA347" s="13"/>
      <c r="BB347" s="13"/>
      <c r="BC347" s="13"/>
      <c r="BD347" s="13"/>
    </row>
    <row r="348" spans="1:56" ht="15" customHeight="1" x14ac:dyDescent="0.25">
      <c r="A348" s="1"/>
      <c r="B348" s="222"/>
      <c r="C348" s="222"/>
      <c r="D348" s="222"/>
      <c r="E348" s="222"/>
      <c r="F348" s="222"/>
      <c r="G348" s="222"/>
      <c r="H348" s="222"/>
      <c r="I348" s="222"/>
      <c r="J348" s="222"/>
      <c r="K348" s="222"/>
      <c r="L348" s="222"/>
      <c r="M348" s="222"/>
      <c r="N348" s="222"/>
      <c r="O348" s="222"/>
      <c r="P348" s="222"/>
      <c r="Q348" s="222"/>
      <c r="R348" s="222"/>
      <c r="S348" s="222"/>
      <c r="T348" s="222"/>
      <c r="U348" s="222"/>
      <c r="V348" s="222"/>
      <c r="W348" s="222"/>
      <c r="X348" s="222"/>
      <c r="Y348" s="222"/>
      <c r="Z348" s="222"/>
      <c r="AA348" s="222"/>
      <c r="AB348" s="222"/>
      <c r="AC348" s="222"/>
      <c r="AD348" s="222"/>
      <c r="AE348" s="222"/>
      <c r="AF348" s="222"/>
      <c r="AG348" s="222"/>
      <c r="AH348" s="222"/>
      <c r="AI348" s="222"/>
      <c r="AJ348" s="222"/>
      <c r="AK348" s="222"/>
      <c r="AL348" s="222"/>
      <c r="AM348" s="222"/>
      <c r="AN348" s="222"/>
      <c r="AO348" s="222"/>
      <c r="AP348" s="222"/>
      <c r="AQ348" s="13"/>
      <c r="AR348" s="13"/>
      <c r="AS348" s="13"/>
      <c r="AT348" s="13"/>
      <c r="AU348" s="13"/>
      <c r="AV348" s="13"/>
      <c r="AW348" s="13"/>
      <c r="AX348" s="13"/>
      <c r="AY348" s="13"/>
      <c r="AZ348" s="13"/>
      <c r="BA348" s="13"/>
      <c r="BB348" s="13"/>
      <c r="BC348" s="13"/>
      <c r="BD348" s="13"/>
    </row>
    <row r="349" spans="1:56" ht="15" customHeight="1" x14ac:dyDescent="0.25">
      <c r="A349" s="1"/>
      <c r="B349" s="222"/>
      <c r="C349" s="222"/>
      <c r="D349" s="222"/>
      <c r="E349" s="222"/>
      <c r="F349" s="222"/>
      <c r="G349" s="222"/>
      <c r="H349" s="222"/>
      <c r="I349" s="222"/>
      <c r="J349" s="222"/>
      <c r="K349" s="222"/>
      <c r="L349" s="222"/>
      <c r="M349" s="222"/>
      <c r="N349" s="222"/>
      <c r="O349" s="222"/>
      <c r="P349" s="222"/>
      <c r="Q349" s="222"/>
      <c r="R349" s="222"/>
      <c r="S349" s="222"/>
      <c r="T349" s="222"/>
      <c r="U349" s="222"/>
      <c r="V349" s="222"/>
      <c r="W349" s="222"/>
      <c r="X349" s="222"/>
      <c r="Y349" s="222"/>
      <c r="Z349" s="222"/>
      <c r="AA349" s="222"/>
      <c r="AB349" s="222"/>
      <c r="AC349" s="222"/>
      <c r="AD349" s="222"/>
      <c r="AE349" s="222"/>
      <c r="AF349" s="222"/>
      <c r="AG349" s="222"/>
      <c r="AH349" s="222"/>
      <c r="AI349" s="222"/>
      <c r="AJ349" s="222"/>
      <c r="AK349" s="222"/>
      <c r="AL349" s="222"/>
      <c r="AM349" s="222"/>
      <c r="AN349" s="222"/>
      <c r="AO349" s="222"/>
      <c r="AP349" s="222"/>
      <c r="AQ349" s="13"/>
      <c r="AR349" s="13"/>
      <c r="AS349" s="13"/>
      <c r="AT349" s="13"/>
      <c r="AU349" s="13"/>
      <c r="AV349" s="13"/>
      <c r="AW349" s="13"/>
      <c r="AX349" s="13"/>
      <c r="AY349" s="13"/>
      <c r="AZ349" s="13"/>
      <c r="BA349" s="13"/>
      <c r="BB349" s="13"/>
      <c r="BC349" s="13"/>
      <c r="BD349" s="13"/>
    </row>
    <row r="350" spans="1:56" ht="15" customHeight="1" x14ac:dyDescent="0.25">
      <c r="A350" s="1"/>
      <c r="B350" s="222"/>
      <c r="C350" s="222"/>
      <c r="D350" s="222"/>
      <c r="E350" s="222"/>
      <c r="F350" s="222"/>
      <c r="G350" s="222"/>
      <c r="H350" s="222"/>
      <c r="I350" s="222"/>
      <c r="J350" s="222"/>
      <c r="K350" s="222"/>
      <c r="L350" s="222"/>
      <c r="M350" s="222"/>
      <c r="N350" s="222"/>
      <c r="O350" s="222"/>
      <c r="P350" s="222"/>
      <c r="Q350" s="222"/>
      <c r="R350" s="222"/>
      <c r="S350" s="222"/>
      <c r="T350" s="222"/>
      <c r="U350" s="222"/>
      <c r="V350" s="222"/>
      <c r="W350" s="222"/>
      <c r="X350" s="222"/>
      <c r="Y350" s="222"/>
      <c r="Z350" s="222"/>
      <c r="AA350" s="222"/>
      <c r="AB350" s="222"/>
      <c r="AC350" s="222"/>
      <c r="AD350" s="222"/>
      <c r="AE350" s="222"/>
      <c r="AF350" s="222"/>
      <c r="AG350" s="222"/>
      <c r="AH350" s="222"/>
      <c r="AI350" s="222"/>
      <c r="AJ350" s="222"/>
      <c r="AK350" s="222"/>
      <c r="AL350" s="222"/>
      <c r="AM350" s="222"/>
      <c r="AN350" s="222"/>
      <c r="AO350" s="222"/>
      <c r="AP350" s="222"/>
      <c r="AQ350" s="13"/>
      <c r="AR350" s="13"/>
      <c r="AS350" s="13"/>
      <c r="AT350" s="13"/>
      <c r="AU350" s="13"/>
      <c r="AV350" s="13"/>
      <c r="AW350" s="13"/>
      <c r="AX350" s="13"/>
      <c r="AY350" s="13"/>
      <c r="AZ350" s="13"/>
      <c r="BA350" s="13"/>
      <c r="BB350" s="13"/>
      <c r="BC350" s="13"/>
      <c r="BD350" s="13"/>
    </row>
    <row r="351" spans="1:56" ht="15" customHeight="1" x14ac:dyDescent="0.25">
      <c r="A351" s="1"/>
      <c r="B351" s="222"/>
      <c r="C351" s="222"/>
      <c r="D351" s="222"/>
      <c r="E351" s="222"/>
      <c r="F351" s="222"/>
      <c r="G351" s="222"/>
      <c r="H351" s="222"/>
      <c r="I351" s="222"/>
      <c r="J351" s="222"/>
      <c r="K351" s="222"/>
      <c r="L351" s="222"/>
      <c r="M351" s="222"/>
      <c r="N351" s="222"/>
      <c r="O351" s="222"/>
      <c r="P351" s="222"/>
      <c r="Q351" s="222"/>
      <c r="R351" s="222"/>
      <c r="S351" s="222"/>
      <c r="T351" s="222"/>
      <c r="U351" s="222"/>
      <c r="V351" s="222"/>
      <c r="W351" s="222"/>
      <c r="X351" s="222"/>
      <c r="Y351" s="222"/>
      <c r="Z351" s="222"/>
      <c r="AA351" s="222"/>
      <c r="AB351" s="222"/>
      <c r="AC351" s="222"/>
      <c r="AD351" s="222"/>
      <c r="AE351" s="222"/>
      <c r="AF351" s="222"/>
      <c r="AG351" s="222"/>
      <c r="AH351" s="222"/>
      <c r="AI351" s="222"/>
      <c r="AJ351" s="222"/>
      <c r="AK351" s="222"/>
      <c r="AL351" s="222"/>
      <c r="AM351" s="222"/>
      <c r="AN351" s="222"/>
      <c r="AO351" s="222"/>
      <c r="AP351" s="222"/>
      <c r="AQ351" s="13"/>
      <c r="AR351" s="13"/>
      <c r="AS351" s="13"/>
      <c r="AT351" s="13"/>
      <c r="AU351" s="13"/>
      <c r="AV351" s="13"/>
      <c r="AW351" s="13"/>
      <c r="AX351" s="13"/>
      <c r="AY351" s="13"/>
      <c r="AZ351" s="13"/>
      <c r="BA351" s="13"/>
      <c r="BB351" s="13"/>
      <c r="BC351" s="13"/>
      <c r="BD351" s="13"/>
    </row>
    <row r="352" spans="1:56" ht="15" customHeight="1" x14ac:dyDescent="0.25">
      <c r="A352" s="1"/>
      <c r="B352" s="222"/>
      <c r="C352" s="222"/>
      <c r="D352" s="222"/>
      <c r="E352" s="222"/>
      <c r="F352" s="222"/>
      <c r="G352" s="222"/>
      <c r="H352" s="222"/>
      <c r="I352" s="222"/>
      <c r="J352" s="222"/>
      <c r="K352" s="222"/>
      <c r="L352" s="222"/>
      <c r="M352" s="222"/>
      <c r="N352" s="222"/>
      <c r="O352" s="222"/>
      <c r="P352" s="222"/>
      <c r="Q352" s="222"/>
      <c r="R352" s="222"/>
      <c r="S352" s="222"/>
      <c r="T352" s="222"/>
      <c r="U352" s="222"/>
      <c r="V352" s="222"/>
      <c r="W352" s="222"/>
      <c r="X352" s="222"/>
      <c r="Y352" s="222"/>
      <c r="Z352" s="222"/>
      <c r="AA352" s="222"/>
      <c r="AB352" s="222"/>
      <c r="AC352" s="222"/>
      <c r="AD352" s="222"/>
      <c r="AE352" s="222"/>
      <c r="AF352" s="222"/>
      <c r="AG352" s="222"/>
      <c r="AH352" s="222"/>
      <c r="AI352" s="222"/>
      <c r="AJ352" s="222"/>
      <c r="AK352" s="222"/>
      <c r="AL352" s="222"/>
      <c r="AM352" s="222"/>
      <c r="AN352" s="222"/>
      <c r="AO352" s="222"/>
      <c r="AP352" s="222"/>
      <c r="AQ352" s="13"/>
      <c r="AR352" s="13"/>
      <c r="AS352" s="13"/>
      <c r="AT352" s="13"/>
      <c r="AU352" s="13"/>
      <c r="AV352" s="13"/>
      <c r="AW352" s="13"/>
      <c r="AX352" s="13"/>
      <c r="AY352" s="13"/>
      <c r="AZ352" s="13"/>
      <c r="BA352" s="13"/>
      <c r="BB352" s="13"/>
      <c r="BC352" s="13"/>
      <c r="BD352" s="13"/>
    </row>
    <row r="353" spans="1:56" ht="15" customHeight="1" x14ac:dyDescent="0.25">
      <c r="A353" s="1"/>
      <c r="B353" s="222"/>
      <c r="C353" s="222"/>
      <c r="D353" s="222"/>
      <c r="E353" s="222"/>
      <c r="F353" s="222"/>
      <c r="G353" s="222"/>
      <c r="H353" s="222"/>
      <c r="I353" s="222"/>
      <c r="J353" s="222"/>
      <c r="K353" s="222"/>
      <c r="L353" s="222"/>
      <c r="M353" s="222"/>
      <c r="N353" s="222"/>
      <c r="O353" s="222"/>
      <c r="P353" s="222"/>
      <c r="Q353" s="222"/>
      <c r="R353" s="222"/>
      <c r="S353" s="222"/>
      <c r="T353" s="222"/>
      <c r="U353" s="222"/>
      <c r="V353" s="222"/>
      <c r="W353" s="222"/>
      <c r="X353" s="222"/>
      <c r="Y353" s="222"/>
      <c r="Z353" s="222"/>
      <c r="AA353" s="222"/>
      <c r="AB353" s="222"/>
      <c r="AC353" s="222"/>
      <c r="AD353" s="222"/>
      <c r="AE353" s="222"/>
      <c r="AF353" s="222"/>
      <c r="AG353" s="222"/>
      <c r="AH353" s="222"/>
      <c r="AI353" s="222"/>
      <c r="AJ353" s="222"/>
      <c r="AK353" s="222"/>
      <c r="AL353" s="222"/>
      <c r="AM353" s="222"/>
      <c r="AN353" s="222"/>
      <c r="AO353" s="222"/>
      <c r="AP353" s="222"/>
      <c r="AQ353" s="13"/>
      <c r="AR353" s="13"/>
      <c r="AS353" s="13"/>
      <c r="AT353" s="13"/>
      <c r="AU353" s="13"/>
      <c r="AV353" s="13"/>
      <c r="AW353" s="13"/>
      <c r="AX353" s="13"/>
      <c r="AY353" s="13"/>
      <c r="AZ353" s="13"/>
      <c r="BA353" s="13"/>
      <c r="BB353" s="13"/>
      <c r="BC353" s="13"/>
      <c r="BD353" s="13"/>
    </row>
    <row r="354" spans="1:56" ht="15" customHeight="1" x14ac:dyDescent="0.25">
      <c r="A354" s="1"/>
      <c r="B354" s="222"/>
      <c r="C354" s="222"/>
      <c r="D354" s="222"/>
      <c r="E354" s="222"/>
      <c r="F354" s="222"/>
      <c r="G354" s="222"/>
      <c r="H354" s="222"/>
      <c r="I354" s="222"/>
      <c r="J354" s="222"/>
      <c r="K354" s="222"/>
      <c r="L354" s="222"/>
      <c r="M354" s="222"/>
      <c r="N354" s="222"/>
      <c r="O354" s="222"/>
      <c r="P354" s="222"/>
      <c r="Q354" s="222"/>
      <c r="R354" s="222"/>
      <c r="S354" s="222"/>
      <c r="T354" s="222"/>
      <c r="U354" s="222"/>
      <c r="V354" s="222"/>
      <c r="W354" s="222"/>
      <c r="X354" s="222"/>
      <c r="Y354" s="222"/>
      <c r="Z354" s="222"/>
      <c r="AA354" s="222"/>
      <c r="AB354" s="222"/>
      <c r="AC354" s="222"/>
      <c r="AD354" s="222"/>
      <c r="AE354" s="222"/>
      <c r="AF354" s="222"/>
      <c r="AG354" s="222"/>
      <c r="AH354" s="222"/>
      <c r="AI354" s="222"/>
      <c r="AJ354" s="222"/>
      <c r="AK354" s="222"/>
      <c r="AL354" s="222"/>
      <c r="AM354" s="222"/>
      <c r="AN354" s="222"/>
      <c r="AO354" s="222"/>
      <c r="AP354" s="222"/>
      <c r="AQ354" s="13"/>
      <c r="AR354" s="13"/>
      <c r="AS354" s="13"/>
      <c r="AT354" s="13"/>
      <c r="AU354" s="13"/>
      <c r="AV354" s="13"/>
      <c r="AW354" s="13"/>
      <c r="AX354" s="13"/>
      <c r="AY354" s="13"/>
      <c r="AZ354" s="13"/>
      <c r="BA354" s="13"/>
      <c r="BB354" s="13"/>
      <c r="BC354" s="13"/>
      <c r="BD354" s="13"/>
    </row>
    <row r="355" spans="1:56" ht="15" customHeight="1" x14ac:dyDescent="0.25">
      <c r="A355" s="1"/>
      <c r="B355" s="222"/>
      <c r="C355" s="222"/>
      <c r="D355" s="222"/>
      <c r="E355" s="222"/>
      <c r="F355" s="222"/>
      <c r="G355" s="222"/>
      <c r="H355" s="222"/>
      <c r="I355" s="222"/>
      <c r="J355" s="222"/>
      <c r="K355" s="222"/>
      <c r="L355" s="222"/>
      <c r="M355" s="222"/>
      <c r="N355" s="222"/>
      <c r="O355" s="222"/>
      <c r="P355" s="222"/>
      <c r="Q355" s="222"/>
      <c r="R355" s="222"/>
      <c r="S355" s="222"/>
      <c r="T355" s="222"/>
      <c r="U355" s="222"/>
      <c r="V355" s="222"/>
      <c r="W355" s="222"/>
      <c r="X355" s="222"/>
      <c r="Y355" s="222"/>
      <c r="Z355" s="222"/>
      <c r="AA355" s="222"/>
      <c r="AB355" s="222"/>
      <c r="AC355" s="222"/>
      <c r="AD355" s="222"/>
      <c r="AE355" s="222"/>
      <c r="AF355" s="222"/>
      <c r="AG355" s="222"/>
      <c r="AH355" s="222"/>
      <c r="AI355" s="222"/>
      <c r="AJ355" s="222"/>
      <c r="AK355" s="222"/>
      <c r="AL355" s="222"/>
      <c r="AM355" s="222"/>
      <c r="AN355" s="222"/>
      <c r="AO355" s="222"/>
      <c r="AP355" s="222"/>
      <c r="AQ355" s="13"/>
      <c r="AR355" s="13"/>
      <c r="AS355" s="13"/>
      <c r="AT355" s="13"/>
      <c r="AU355" s="13"/>
      <c r="AV355" s="13"/>
      <c r="AW355" s="13"/>
      <c r="AX355" s="13"/>
      <c r="AY355" s="13"/>
      <c r="AZ355" s="13"/>
      <c r="BA355" s="13"/>
      <c r="BB355" s="13"/>
      <c r="BC355" s="13"/>
      <c r="BD355" s="13"/>
    </row>
    <row r="356" spans="1:56" ht="15" customHeight="1" x14ac:dyDescent="0.25">
      <c r="A356" s="1"/>
      <c r="B356" s="222"/>
      <c r="C356" s="222"/>
      <c r="D356" s="222"/>
      <c r="E356" s="222"/>
      <c r="F356" s="222"/>
      <c r="G356" s="222"/>
      <c r="H356" s="222"/>
      <c r="I356" s="222"/>
      <c r="J356" s="222"/>
      <c r="K356" s="222"/>
      <c r="L356" s="222"/>
      <c r="M356" s="222"/>
      <c r="N356" s="222"/>
      <c r="O356" s="222"/>
      <c r="P356" s="222"/>
      <c r="Q356" s="222"/>
      <c r="R356" s="222"/>
      <c r="S356" s="222"/>
      <c r="T356" s="222"/>
      <c r="U356" s="222"/>
      <c r="V356" s="222"/>
      <c r="W356" s="222"/>
      <c r="X356" s="222"/>
      <c r="Y356" s="222"/>
      <c r="Z356" s="222"/>
      <c r="AA356" s="222"/>
      <c r="AB356" s="222"/>
      <c r="AC356" s="222"/>
      <c r="AD356" s="222"/>
      <c r="AE356" s="222"/>
      <c r="AF356" s="222"/>
      <c r="AG356" s="222"/>
      <c r="AH356" s="222"/>
      <c r="AI356" s="222"/>
      <c r="AJ356" s="222"/>
      <c r="AK356" s="222"/>
      <c r="AL356" s="222"/>
      <c r="AM356" s="222"/>
      <c r="AN356" s="222"/>
      <c r="AO356" s="222"/>
      <c r="AP356" s="222"/>
      <c r="AQ356" s="13"/>
      <c r="AR356" s="13"/>
      <c r="AS356" s="13"/>
      <c r="AT356" s="13"/>
      <c r="AU356" s="13"/>
      <c r="AV356" s="13"/>
      <c r="AW356" s="13"/>
      <c r="AX356" s="13"/>
      <c r="AY356" s="13"/>
      <c r="AZ356" s="13"/>
      <c r="BA356" s="13"/>
      <c r="BB356" s="13"/>
      <c r="BC356" s="13"/>
      <c r="BD356" s="13"/>
    </row>
    <row r="357" spans="1:56" ht="15" customHeight="1" x14ac:dyDescent="0.25">
      <c r="A357" s="1"/>
      <c r="B357" s="222"/>
      <c r="C357" s="222"/>
      <c r="D357" s="222"/>
      <c r="E357" s="222"/>
      <c r="F357" s="222"/>
      <c r="G357" s="222"/>
      <c r="H357" s="222"/>
      <c r="I357" s="222"/>
      <c r="J357" s="222"/>
      <c r="K357" s="222"/>
      <c r="L357" s="222"/>
      <c r="M357" s="222"/>
      <c r="N357" s="222"/>
      <c r="O357" s="222"/>
      <c r="P357" s="222"/>
      <c r="Q357" s="222"/>
      <c r="R357" s="222"/>
      <c r="S357" s="222"/>
      <c r="T357" s="222"/>
      <c r="U357" s="222"/>
      <c r="V357" s="222"/>
      <c r="W357" s="222"/>
      <c r="X357" s="222"/>
      <c r="Y357" s="222"/>
      <c r="Z357" s="222"/>
      <c r="AA357" s="222"/>
      <c r="AB357" s="222"/>
      <c r="AC357" s="222"/>
      <c r="AD357" s="222"/>
      <c r="AE357" s="222"/>
      <c r="AF357" s="222"/>
      <c r="AG357" s="222"/>
      <c r="AH357" s="222"/>
      <c r="AI357" s="222"/>
      <c r="AJ357" s="222"/>
      <c r="AK357" s="222"/>
      <c r="AL357" s="222"/>
      <c r="AM357" s="222"/>
      <c r="AN357" s="222"/>
      <c r="AO357" s="222"/>
      <c r="AP357" s="222"/>
      <c r="AQ357" s="13"/>
      <c r="AR357" s="13"/>
      <c r="AS357" s="13"/>
      <c r="AT357" s="13"/>
      <c r="AU357" s="13"/>
      <c r="AV357" s="13"/>
      <c r="AW357" s="13"/>
      <c r="AX357" s="13"/>
      <c r="AY357" s="13"/>
      <c r="AZ357" s="13"/>
      <c r="BA357" s="13"/>
      <c r="BB357" s="13"/>
      <c r="BC357" s="13"/>
      <c r="BD357" s="13"/>
    </row>
    <row r="358" spans="1:56" ht="15" customHeight="1" x14ac:dyDescent="0.25">
      <c r="A358" s="1"/>
      <c r="B358" s="27"/>
      <c r="C358" s="27"/>
      <c r="D358" s="27"/>
      <c r="E358" s="27"/>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c r="AH358" s="13"/>
      <c r="AI358" s="13"/>
      <c r="AJ358" s="13"/>
      <c r="AK358" s="13"/>
      <c r="AL358" s="13"/>
      <c r="AM358" s="13"/>
      <c r="AN358" s="13"/>
      <c r="AO358" s="13"/>
      <c r="AP358" s="13"/>
      <c r="AQ358" s="13"/>
      <c r="AR358" s="13"/>
      <c r="AS358" s="13"/>
      <c r="AT358" s="13"/>
      <c r="AU358" s="13"/>
      <c r="AV358" s="13"/>
      <c r="AW358" s="13"/>
      <c r="AX358" s="13"/>
      <c r="AY358" s="13"/>
      <c r="AZ358" s="13"/>
      <c r="BA358" s="13"/>
      <c r="BB358" s="13"/>
      <c r="BC358" s="13"/>
      <c r="BD358" s="13"/>
    </row>
    <row r="359" spans="1:56" ht="15" customHeight="1" x14ac:dyDescent="0.25">
      <c r="A359" s="1"/>
      <c r="B359" s="112" t="s">
        <v>93</v>
      </c>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c r="AO359" s="112"/>
      <c r="AP359" s="113"/>
      <c r="AQ359" s="13"/>
      <c r="AR359" s="13"/>
      <c r="AS359" s="13"/>
      <c r="AT359" s="13"/>
      <c r="AU359" s="13"/>
      <c r="AV359" s="13"/>
      <c r="AW359" s="13"/>
      <c r="AX359" s="13"/>
      <c r="AY359" s="13"/>
      <c r="AZ359" s="13"/>
      <c r="BA359" s="13"/>
      <c r="BB359" s="13"/>
      <c r="BC359" s="13"/>
      <c r="BD359" s="13"/>
    </row>
    <row r="360" spans="1:56" ht="15" customHeight="1" x14ac:dyDescent="0.25">
      <c r="A360" s="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3"/>
      <c r="AQ360" s="13"/>
      <c r="AR360" s="13"/>
      <c r="AS360" s="13"/>
      <c r="AT360" s="13"/>
      <c r="AU360" s="13"/>
      <c r="AV360" s="13"/>
      <c r="AW360" s="13"/>
      <c r="AX360" s="13"/>
      <c r="AY360" s="13"/>
      <c r="AZ360" s="13"/>
      <c r="BA360" s="13"/>
      <c r="BB360" s="13"/>
      <c r="BC360" s="13"/>
      <c r="BD360" s="13"/>
    </row>
    <row r="361" spans="1:56" ht="30" customHeight="1" x14ac:dyDescent="0.25">
      <c r="A361" s="1">
        <v>36</v>
      </c>
      <c r="B361" s="214" t="s">
        <v>205</v>
      </c>
      <c r="C361" s="214"/>
      <c r="D361" s="214"/>
      <c r="E361" s="214"/>
      <c r="F361" s="214"/>
      <c r="G361" s="214"/>
      <c r="H361" s="214"/>
      <c r="I361" s="214"/>
      <c r="J361" s="214"/>
      <c r="K361" s="214"/>
      <c r="L361" s="214"/>
      <c r="M361" s="214"/>
      <c r="N361" s="214"/>
      <c r="O361" s="214"/>
      <c r="P361" s="214"/>
      <c r="Q361" s="214"/>
      <c r="R361" s="214"/>
      <c r="S361" s="214"/>
      <c r="T361" s="214"/>
      <c r="U361" s="214"/>
      <c r="V361" s="214"/>
      <c r="W361" s="214"/>
      <c r="X361" s="214"/>
      <c r="Y361" s="214"/>
      <c r="Z361" s="214"/>
      <c r="AA361" s="214"/>
      <c r="AB361" s="214"/>
      <c r="AC361" s="214"/>
      <c r="AD361" s="214"/>
      <c r="AE361" s="214"/>
      <c r="AF361" s="214"/>
      <c r="AG361" s="214"/>
      <c r="AH361" s="214"/>
      <c r="AI361" s="214"/>
      <c r="AJ361" s="214"/>
      <c r="AK361" s="214"/>
      <c r="AL361" s="214"/>
      <c r="AM361" s="214"/>
      <c r="AN361" s="214"/>
      <c r="AO361" s="214"/>
      <c r="AP361" s="214"/>
      <c r="AQ361" s="13"/>
      <c r="AR361" s="13"/>
      <c r="AS361" s="13"/>
      <c r="AT361" s="13"/>
      <c r="AU361" s="13"/>
      <c r="AV361" s="13"/>
      <c r="AW361" s="13"/>
      <c r="AX361" s="13"/>
      <c r="AY361" s="13"/>
      <c r="AZ361" s="13"/>
      <c r="BA361" s="13"/>
      <c r="BB361" s="13"/>
      <c r="BC361" s="13"/>
      <c r="BD361" s="13"/>
    </row>
    <row r="362" spans="1:56" ht="15" customHeight="1" x14ac:dyDescent="0.25">
      <c r="A362" s="1"/>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c r="AH362" s="13"/>
      <c r="AI362" s="13"/>
      <c r="AJ362" s="13"/>
      <c r="AK362" s="13"/>
      <c r="AL362" s="13"/>
      <c r="AM362" s="13"/>
      <c r="AN362" s="13"/>
      <c r="AO362" s="13"/>
      <c r="AP362" s="13"/>
      <c r="AQ362" s="13"/>
      <c r="AR362" s="13"/>
      <c r="AS362" s="13"/>
      <c r="AT362" s="13"/>
      <c r="AU362" s="13"/>
      <c r="AV362" s="13"/>
      <c r="AW362" s="13"/>
      <c r="AX362" s="13"/>
      <c r="AY362" s="13"/>
      <c r="AZ362" s="13"/>
      <c r="BA362" s="13"/>
      <c r="BB362" s="13"/>
      <c r="BC362" s="13"/>
      <c r="BD362" s="13"/>
    </row>
    <row r="363" spans="1:56" ht="15" customHeight="1" x14ac:dyDescent="0.25">
      <c r="A363" s="1">
        <v>37</v>
      </c>
      <c r="B363" s="133" t="s">
        <v>156</v>
      </c>
      <c r="C363" s="295"/>
      <c r="D363" s="295"/>
      <c r="E363" s="295"/>
      <c r="F363" s="295"/>
      <c r="G363" s="295"/>
      <c r="H363" s="295"/>
      <c r="I363" s="295"/>
      <c r="J363" s="295"/>
      <c r="K363" s="295"/>
      <c r="L363" s="295"/>
      <c r="M363" s="295"/>
      <c r="N363" s="295"/>
      <c r="O363" s="295"/>
      <c r="P363" s="295"/>
      <c r="Q363" s="295"/>
      <c r="R363" s="295"/>
      <c r="S363" s="295"/>
      <c r="T363" s="295"/>
      <c r="U363" s="295"/>
      <c r="V363" s="295"/>
      <c r="W363" s="295"/>
      <c r="X363" s="295"/>
      <c r="Y363" s="295"/>
      <c r="Z363" s="295"/>
      <c r="AA363" s="295"/>
      <c r="AB363" s="295"/>
      <c r="AC363" s="295"/>
      <c r="AD363" s="295"/>
      <c r="AE363" s="295"/>
      <c r="AF363" s="295"/>
      <c r="AG363" s="295"/>
      <c r="AH363" s="295"/>
      <c r="AI363" s="295"/>
      <c r="AJ363" s="295"/>
      <c r="AK363" s="295"/>
      <c r="AL363" s="295"/>
      <c r="AM363" s="295"/>
      <c r="AN363" s="295"/>
      <c r="AO363" s="295"/>
      <c r="AP363" s="295"/>
      <c r="AQ363" s="13"/>
      <c r="AR363" s="13"/>
      <c r="AS363" s="13"/>
      <c r="AT363" s="13"/>
      <c r="AU363" s="13"/>
      <c r="AV363" s="13"/>
      <c r="AW363" s="13"/>
      <c r="AX363" s="13"/>
      <c r="AY363" s="13"/>
      <c r="AZ363" s="13"/>
      <c r="BA363" s="13"/>
      <c r="BB363" s="13"/>
      <c r="BC363" s="13"/>
      <c r="BD363" s="13"/>
    </row>
    <row r="364" spans="1:56" ht="67.5" customHeight="1" x14ac:dyDescent="0.25">
      <c r="A364" s="1"/>
      <c r="B364" s="130" t="s">
        <v>157</v>
      </c>
      <c r="C364" s="130"/>
      <c r="D364" s="130"/>
      <c r="E364" s="130"/>
      <c r="F364" s="130"/>
      <c r="G364" s="130"/>
      <c r="H364" s="130"/>
      <c r="I364" s="130"/>
      <c r="J364" s="130"/>
      <c r="K364" s="130"/>
      <c r="L364" s="130"/>
      <c r="M364" s="130"/>
      <c r="N364" s="130"/>
      <c r="O364" s="130"/>
      <c r="P364" s="130"/>
      <c r="Q364" s="130"/>
      <c r="R364" s="130"/>
      <c r="S364" s="130"/>
      <c r="T364" s="130"/>
      <c r="U364" s="130"/>
      <c r="V364" s="130"/>
      <c r="W364" s="130"/>
      <c r="X364" s="130"/>
      <c r="Y364" s="130"/>
      <c r="Z364" s="130"/>
      <c r="AA364" s="130"/>
      <c r="AB364" s="130"/>
      <c r="AC364" s="130"/>
      <c r="AD364" s="130"/>
      <c r="AE364" s="130"/>
      <c r="AF364" s="130"/>
      <c r="AG364" s="130"/>
      <c r="AH364" s="130"/>
      <c r="AI364" s="130"/>
      <c r="AJ364" s="130"/>
      <c r="AK364" s="130"/>
      <c r="AL364" s="130"/>
      <c r="AM364" s="130"/>
      <c r="AN364" s="130"/>
      <c r="AO364" s="130"/>
      <c r="AP364" s="130"/>
      <c r="AQ364" s="13"/>
      <c r="AR364" s="13"/>
      <c r="AS364" s="13"/>
      <c r="AT364" s="13"/>
      <c r="AU364" s="13"/>
      <c r="AV364" s="13"/>
      <c r="AW364" s="13"/>
      <c r="AX364" s="13"/>
      <c r="AY364" s="13"/>
      <c r="AZ364" s="13"/>
      <c r="BA364" s="13"/>
      <c r="BB364" s="13"/>
      <c r="BC364" s="13"/>
      <c r="BD364" s="13"/>
    </row>
    <row r="365" spans="1:56" ht="15" customHeight="1" x14ac:dyDescent="0.25">
      <c r="A365" s="1"/>
      <c r="B365" s="216"/>
      <c r="C365" s="217"/>
      <c r="D365" s="217"/>
      <c r="E365" s="218"/>
      <c r="F365" s="13"/>
      <c r="G365" s="13" t="s">
        <v>158</v>
      </c>
      <c r="H365" s="13"/>
      <c r="I365" s="13"/>
      <c r="J365" s="13"/>
      <c r="K365" s="13"/>
      <c r="L365" s="13"/>
      <c r="M365" s="13"/>
      <c r="N365" s="13"/>
      <c r="O365" s="13"/>
      <c r="P365" s="13"/>
      <c r="Q365" s="13"/>
      <c r="R365" s="13"/>
      <c r="S365" s="13"/>
      <c r="T365" s="13"/>
      <c r="U365" s="13"/>
      <c r="V365" s="13"/>
      <c r="W365" s="13"/>
      <c r="X365" s="13"/>
      <c r="Y365" s="13"/>
      <c r="Z365" s="13"/>
      <c r="AA365" s="13"/>
      <c r="AB365" s="13"/>
      <c r="AC365" s="27"/>
      <c r="AD365" s="27"/>
      <c r="AE365" s="27"/>
      <c r="AF365" s="27"/>
      <c r="AG365" s="13"/>
      <c r="AH365" s="13"/>
      <c r="AI365" s="13"/>
      <c r="AJ365" s="13"/>
      <c r="AK365" s="13"/>
      <c r="AL365" s="13"/>
      <c r="AM365" s="13"/>
      <c r="AN365" s="13"/>
      <c r="AO365" s="13"/>
      <c r="AP365" s="13"/>
      <c r="AQ365" s="13"/>
      <c r="AR365" s="13"/>
      <c r="AS365" s="13"/>
      <c r="AT365" s="13"/>
      <c r="AU365" s="13"/>
      <c r="AV365" s="13"/>
      <c r="AW365" s="13"/>
      <c r="AX365" s="13"/>
      <c r="AY365" s="13"/>
      <c r="AZ365" s="13"/>
      <c r="BA365" s="13"/>
      <c r="BB365" s="13"/>
      <c r="BC365" s="13">
        <f>AC365*0.8</f>
        <v>0</v>
      </c>
      <c r="BD365" s="13"/>
    </row>
    <row r="366" spans="1:56" ht="15" customHeight="1" x14ac:dyDescent="0.25">
      <c r="A366" s="67"/>
      <c r="B366" s="67"/>
      <c r="C366" s="67"/>
      <c r="D366" s="67"/>
      <c r="E366" s="67"/>
      <c r="F366" s="67"/>
      <c r="G366" s="67"/>
      <c r="H366" s="67"/>
      <c r="I366" s="67"/>
      <c r="J366" s="67"/>
      <c r="K366" s="67"/>
      <c r="L366" s="67"/>
      <c r="M366" s="67"/>
      <c r="N366" s="67"/>
      <c r="O366" s="67"/>
      <c r="P366" s="67"/>
      <c r="Q366" s="67"/>
      <c r="R366" s="67"/>
      <c r="S366" s="67"/>
      <c r="T366" s="67"/>
      <c r="U366" s="67"/>
      <c r="V366" s="67"/>
      <c r="W366" s="67"/>
      <c r="X366" s="67"/>
      <c r="Y366" s="67"/>
      <c r="Z366" s="67"/>
      <c r="AA366" s="67"/>
      <c r="AB366" s="67"/>
      <c r="AC366" s="27"/>
      <c r="AD366" s="27"/>
      <c r="AE366" s="27"/>
      <c r="AF366" s="27"/>
      <c r="AG366" s="67"/>
      <c r="AH366" s="67"/>
      <c r="AI366" s="67"/>
      <c r="AJ366" s="67"/>
      <c r="AK366" s="67"/>
      <c r="AL366" s="67"/>
      <c r="AM366" s="67"/>
      <c r="AN366" s="67"/>
      <c r="AO366" s="67"/>
      <c r="AP366" s="67"/>
      <c r="AQ366" s="67"/>
      <c r="AR366" s="67"/>
      <c r="AS366" s="67"/>
      <c r="AT366" s="67"/>
      <c r="AU366" s="67"/>
      <c r="AV366" s="67"/>
      <c r="AW366" s="67"/>
      <c r="AX366" s="67"/>
      <c r="AY366" s="67"/>
      <c r="AZ366" s="67"/>
      <c r="BA366" s="67"/>
      <c r="BB366" s="67"/>
      <c r="BC366" s="67"/>
      <c r="BD366" s="67"/>
    </row>
    <row r="367" spans="1:56" ht="15" customHeight="1" x14ac:dyDescent="0.25">
      <c r="A367" s="1">
        <v>38</v>
      </c>
      <c r="B367" s="145" t="s">
        <v>94</v>
      </c>
      <c r="C367" s="145"/>
      <c r="D367" s="145"/>
      <c r="E367" s="145"/>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3"/>
      <c r="AR367" s="13"/>
      <c r="AS367" s="13"/>
      <c r="AT367" s="13"/>
      <c r="AU367" s="13"/>
      <c r="AV367" s="13"/>
      <c r="AW367" s="13"/>
      <c r="AX367" s="13"/>
      <c r="AY367" s="13"/>
      <c r="AZ367" s="13"/>
      <c r="BA367" s="13"/>
      <c r="BB367" s="13"/>
      <c r="BC367" s="13"/>
      <c r="BD367" s="13"/>
    </row>
    <row r="368" spans="1:56" ht="15" customHeight="1" x14ac:dyDescent="0.25">
      <c r="A368" s="1"/>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c r="AH368" s="13"/>
      <c r="AI368" s="13"/>
      <c r="AJ368" s="13"/>
      <c r="AK368" s="13"/>
      <c r="AL368" s="13"/>
      <c r="AM368" s="13"/>
      <c r="AN368" s="13"/>
      <c r="AO368" s="13"/>
      <c r="AP368" s="13"/>
      <c r="AQ368" s="13"/>
      <c r="AR368" s="13"/>
      <c r="AS368" s="13"/>
      <c r="AT368" s="13"/>
      <c r="AU368" s="13"/>
      <c r="AV368" s="13"/>
      <c r="AW368" s="13"/>
      <c r="AX368" s="13"/>
      <c r="AY368" s="13"/>
      <c r="AZ368" s="13"/>
      <c r="BA368" s="13"/>
      <c r="BB368" s="13"/>
      <c r="BC368" s="13"/>
      <c r="BD368" s="13"/>
    </row>
    <row r="369" spans="1:56" ht="15" customHeight="1" x14ac:dyDescent="0.25">
      <c r="A369" s="1"/>
      <c r="B369" s="216"/>
      <c r="C369" s="217"/>
      <c r="D369" s="217"/>
      <c r="E369" s="218"/>
      <c r="F369" s="13"/>
      <c r="G369" s="13" t="s">
        <v>206</v>
      </c>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c r="AH369" s="13"/>
      <c r="AI369" s="13"/>
      <c r="AJ369" s="13"/>
      <c r="AK369" s="13"/>
      <c r="AL369" s="13"/>
      <c r="AM369" s="13"/>
      <c r="AN369" s="13"/>
      <c r="AO369" s="13"/>
      <c r="AP369" s="13"/>
      <c r="AQ369" s="13"/>
      <c r="AR369" s="13"/>
      <c r="AS369" s="13"/>
      <c r="AT369" s="13"/>
      <c r="AU369" s="13"/>
      <c r="AV369" s="13"/>
      <c r="AW369" s="13"/>
      <c r="AX369" s="13"/>
      <c r="AY369" s="13"/>
      <c r="AZ369" s="13"/>
      <c r="BA369" s="13"/>
      <c r="BB369" s="13"/>
      <c r="BC369" s="13"/>
      <c r="BD369" s="13"/>
    </row>
    <row r="370" spans="1:56" ht="15" customHeight="1" x14ac:dyDescent="0.25">
      <c r="A370" s="1"/>
      <c r="B370" s="27"/>
      <c r="C370" s="27"/>
      <c r="D370" s="27"/>
      <c r="E370" s="27"/>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c r="AH370" s="13"/>
      <c r="AI370" s="13"/>
      <c r="AJ370" s="13"/>
      <c r="AK370" s="13"/>
      <c r="AL370" s="13"/>
      <c r="AM370" s="13"/>
      <c r="AN370" s="13"/>
      <c r="AO370" s="13"/>
      <c r="AP370" s="13"/>
      <c r="AQ370" s="13"/>
      <c r="AR370" s="13"/>
      <c r="AS370" s="13"/>
      <c r="AT370" s="13"/>
      <c r="AU370" s="13"/>
      <c r="AV370" s="13"/>
      <c r="AW370" s="13"/>
      <c r="AX370" s="13"/>
      <c r="AY370" s="13"/>
      <c r="AZ370" s="13"/>
      <c r="BA370" s="13"/>
      <c r="BB370" s="13"/>
      <c r="BC370" s="13"/>
      <c r="BD370" s="13"/>
    </row>
    <row r="371" spans="1:56" ht="15" customHeight="1" x14ac:dyDescent="0.25">
      <c r="A371" s="1"/>
      <c r="B371" s="112" t="s">
        <v>101</v>
      </c>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c r="AO371" s="112"/>
      <c r="AP371" s="113"/>
      <c r="AQ371" s="13"/>
      <c r="AR371" s="13"/>
      <c r="AS371" s="13"/>
      <c r="AT371" s="13"/>
      <c r="AU371" s="13"/>
      <c r="AV371" s="13"/>
      <c r="AW371" s="13"/>
      <c r="AX371" s="13"/>
      <c r="AY371" s="13"/>
      <c r="AZ371" s="13"/>
      <c r="BA371" s="13"/>
      <c r="BB371" s="13"/>
      <c r="BC371" s="13"/>
      <c r="BD371" s="13"/>
    </row>
    <row r="372" spans="1:56" ht="15" customHeight="1" x14ac:dyDescent="0.25">
      <c r="A372" s="1"/>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c r="AH372" s="13"/>
      <c r="AI372" s="13"/>
      <c r="AJ372" s="13"/>
      <c r="AK372" s="13"/>
      <c r="AL372" s="13"/>
      <c r="AM372" s="13"/>
      <c r="AN372" s="13"/>
      <c r="AO372" s="13"/>
      <c r="AP372" s="13"/>
      <c r="AQ372" s="13"/>
      <c r="AR372" s="13"/>
      <c r="AS372" s="13"/>
      <c r="AT372" s="13"/>
      <c r="AU372" s="13"/>
      <c r="AV372" s="13"/>
      <c r="AW372" s="13"/>
      <c r="AX372" s="13"/>
      <c r="AY372" s="13"/>
      <c r="AZ372" s="13"/>
      <c r="BA372" s="13"/>
      <c r="BB372" s="13"/>
      <c r="BC372" s="13"/>
      <c r="BD372" s="13"/>
    </row>
    <row r="373" spans="1:56" ht="30" customHeight="1" x14ac:dyDescent="0.25">
      <c r="A373" s="1">
        <v>39</v>
      </c>
      <c r="B373" s="214" t="s">
        <v>207</v>
      </c>
      <c r="C373" s="214"/>
      <c r="D373" s="214"/>
      <c r="E373" s="214"/>
      <c r="F373" s="214"/>
      <c r="G373" s="214"/>
      <c r="H373" s="214"/>
      <c r="I373" s="214"/>
      <c r="J373" s="214"/>
      <c r="K373" s="214"/>
      <c r="L373" s="214"/>
      <c r="M373" s="214"/>
      <c r="N373" s="214"/>
      <c r="O373" s="214"/>
      <c r="P373" s="214"/>
      <c r="Q373" s="214"/>
      <c r="R373" s="214"/>
      <c r="S373" s="214"/>
      <c r="T373" s="214"/>
      <c r="U373" s="214"/>
      <c r="V373" s="214"/>
      <c r="W373" s="214"/>
      <c r="X373" s="214"/>
      <c r="Y373" s="214"/>
      <c r="Z373" s="214"/>
      <c r="AA373" s="214"/>
      <c r="AB373" s="214"/>
      <c r="AC373" s="214"/>
      <c r="AD373" s="214"/>
      <c r="AE373" s="214"/>
      <c r="AF373" s="214"/>
      <c r="AG373" s="214"/>
      <c r="AH373" s="214"/>
      <c r="AI373" s="214"/>
      <c r="AJ373" s="214"/>
      <c r="AK373" s="214"/>
      <c r="AL373" s="214"/>
      <c r="AM373" s="214"/>
      <c r="AN373" s="214"/>
      <c r="AO373" s="214"/>
      <c r="AP373" s="214"/>
      <c r="AQ373" s="13"/>
      <c r="AR373" s="13"/>
      <c r="AS373" s="13"/>
      <c r="AT373" s="13"/>
      <c r="AU373" s="13"/>
      <c r="AV373" s="13"/>
      <c r="AW373" s="13"/>
      <c r="AX373" s="13"/>
      <c r="AY373" s="13"/>
      <c r="AZ373" s="13"/>
      <c r="BA373" s="13"/>
      <c r="BB373" s="13"/>
      <c r="BC373" s="13"/>
      <c r="BD373" s="13"/>
    </row>
    <row r="374" spans="1:56" ht="2.25" customHeight="1" x14ac:dyDescent="0.25">
      <c r="A374" s="1"/>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c r="AH374" s="13"/>
      <c r="AI374" s="13"/>
      <c r="AJ374" s="13"/>
      <c r="AK374" s="13"/>
      <c r="AL374" s="13"/>
      <c r="AM374" s="13"/>
      <c r="AN374" s="13"/>
      <c r="AO374" s="13"/>
      <c r="AP374" s="13"/>
      <c r="AQ374" s="13"/>
      <c r="AR374" s="13"/>
      <c r="AS374" s="13"/>
      <c r="AT374" s="13"/>
      <c r="AU374" s="13"/>
      <c r="AV374" s="13"/>
      <c r="AW374" s="13"/>
      <c r="AX374" s="13"/>
      <c r="AY374" s="13"/>
      <c r="AZ374" s="13"/>
      <c r="BA374" s="13"/>
      <c r="BB374" s="13"/>
      <c r="BC374" s="13"/>
      <c r="BD374" s="13"/>
    </row>
    <row r="375" spans="1:56" ht="15" customHeight="1" x14ac:dyDescent="0.25">
      <c r="A375" s="13"/>
      <c r="B375" s="142" t="s">
        <v>102</v>
      </c>
      <c r="C375" s="142"/>
      <c r="D375" s="142"/>
      <c r="E375" s="142"/>
      <c r="F375" s="142"/>
      <c r="G375" s="142"/>
      <c r="H375" s="142"/>
      <c r="I375" s="142"/>
      <c r="J375" s="142"/>
      <c r="K375" s="142"/>
      <c r="L375" s="142"/>
      <c r="M375" s="142"/>
      <c r="N375" s="142"/>
      <c r="O375" s="142"/>
      <c r="P375" s="142"/>
      <c r="Q375" s="142"/>
      <c r="R375" s="142"/>
      <c r="S375" s="142"/>
      <c r="T375" s="142"/>
      <c r="U375" s="142"/>
      <c r="V375" s="142"/>
      <c r="W375" s="142"/>
      <c r="X375" s="142"/>
      <c r="Y375" s="142"/>
      <c r="Z375" s="142"/>
      <c r="AA375" s="142"/>
      <c r="AB375" s="142"/>
      <c r="AC375" s="142"/>
      <c r="AD375" s="142"/>
      <c r="AE375" s="142"/>
      <c r="AF375" s="142"/>
      <c r="AG375" s="142"/>
      <c r="AH375" s="142"/>
      <c r="AI375" s="142"/>
      <c r="AJ375" s="142"/>
      <c r="AK375" s="142"/>
      <c r="AL375" s="142"/>
      <c r="AM375" s="142"/>
      <c r="AN375" s="142"/>
      <c r="AO375" s="142"/>
      <c r="AP375" s="142"/>
      <c r="AQ375" s="13"/>
      <c r="AR375" s="13"/>
      <c r="AS375" s="13"/>
      <c r="AT375" s="13"/>
      <c r="AU375" s="13"/>
      <c r="AV375" s="13"/>
      <c r="AW375" s="13"/>
      <c r="AX375" s="13"/>
      <c r="AY375" s="13"/>
      <c r="AZ375" s="13"/>
      <c r="BA375" s="13"/>
      <c r="BB375" s="13"/>
      <c r="BC375" s="13"/>
      <c r="BD375" s="13"/>
    </row>
    <row r="376" spans="1:56" ht="15" customHeight="1" x14ac:dyDescent="0.25">
      <c r="A376" s="1"/>
      <c r="B376" s="209"/>
      <c r="C376" s="209"/>
      <c r="D376" s="209"/>
      <c r="E376" s="209"/>
      <c r="F376" s="209"/>
      <c r="G376" s="209"/>
      <c r="H376" s="209"/>
      <c r="I376" s="209"/>
      <c r="J376" s="209"/>
      <c r="K376" s="209"/>
      <c r="L376" s="209"/>
      <c r="M376" s="209"/>
      <c r="N376" s="209"/>
      <c r="O376" s="209"/>
      <c r="P376" s="209"/>
      <c r="Q376" s="209"/>
      <c r="R376" s="209"/>
      <c r="S376" s="209"/>
      <c r="T376" s="209"/>
      <c r="U376" s="209"/>
      <c r="V376" s="209"/>
      <c r="W376" s="209"/>
      <c r="X376" s="209"/>
      <c r="Y376" s="209"/>
      <c r="Z376" s="209"/>
      <c r="AA376" s="209"/>
      <c r="AB376" s="209"/>
      <c r="AC376" s="209"/>
      <c r="AD376" s="209"/>
      <c r="AE376" s="209"/>
      <c r="AF376" s="209"/>
      <c r="AG376" s="209"/>
      <c r="AH376" s="209"/>
      <c r="AI376" s="209"/>
      <c r="AJ376" s="209"/>
      <c r="AK376" s="209"/>
      <c r="AL376" s="209"/>
      <c r="AM376" s="209"/>
      <c r="AN376" s="209"/>
      <c r="AO376" s="209"/>
      <c r="AP376" s="209"/>
      <c r="AQ376" s="13"/>
      <c r="AR376" s="13"/>
      <c r="AS376" s="13"/>
      <c r="AT376" s="13"/>
      <c r="AU376" s="13"/>
      <c r="AV376" s="13"/>
      <c r="AW376" s="13"/>
      <c r="AX376" s="13"/>
      <c r="AY376" s="13"/>
      <c r="AZ376" s="13"/>
      <c r="BA376" s="13"/>
      <c r="BB376" s="13"/>
      <c r="BC376" s="13"/>
      <c r="BD376" s="13"/>
    </row>
    <row r="377" spans="1:56" ht="15" customHeight="1" x14ac:dyDescent="0.25">
      <c r="A377" s="1">
        <v>40</v>
      </c>
      <c r="B377" s="117" t="s">
        <v>208</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8"/>
      <c r="AL377" s="118"/>
      <c r="AM377" s="118"/>
      <c r="AN377" s="118"/>
      <c r="AO377" s="118"/>
      <c r="AP377" s="118"/>
      <c r="AQ377" s="13"/>
      <c r="AR377" s="13"/>
      <c r="AS377" s="13"/>
      <c r="AT377" s="13"/>
      <c r="AU377" s="13"/>
      <c r="AV377" s="13"/>
      <c r="AW377" s="13"/>
      <c r="AX377" s="13"/>
      <c r="AY377" s="13"/>
      <c r="AZ377" s="13"/>
      <c r="BA377" s="13"/>
      <c r="BB377" s="13"/>
      <c r="BC377" s="13"/>
      <c r="BD377" s="13"/>
    </row>
    <row r="378" spans="1:56" ht="15" customHeight="1" x14ac:dyDescent="0.25">
      <c r="A378" s="1"/>
      <c r="B378" s="118"/>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8"/>
      <c r="AL378" s="118"/>
      <c r="AM378" s="118"/>
      <c r="AN378" s="118"/>
      <c r="AO378" s="118"/>
      <c r="AP378" s="118"/>
      <c r="AQ378" s="13"/>
      <c r="AR378" s="13"/>
      <c r="AS378" s="13"/>
      <c r="AT378" s="13"/>
      <c r="AU378" s="13"/>
      <c r="AV378" s="13"/>
      <c r="AW378" s="13"/>
      <c r="AX378" s="13"/>
      <c r="AY378" s="13"/>
      <c r="AZ378" s="13"/>
      <c r="BA378" s="13"/>
      <c r="BB378" s="13"/>
      <c r="BC378" s="13"/>
      <c r="BD378" s="13"/>
    </row>
    <row r="379" spans="1:56" ht="30" customHeight="1" x14ac:dyDescent="0.25">
      <c r="A379" s="1"/>
      <c r="B379" s="130" t="s">
        <v>209</v>
      </c>
      <c r="C379" s="296"/>
      <c r="D379" s="296"/>
      <c r="E379" s="296"/>
      <c r="F379" s="296"/>
      <c r="G379" s="296"/>
      <c r="H379" s="296"/>
      <c r="I379" s="296"/>
      <c r="J379" s="296"/>
      <c r="K379" s="296"/>
      <c r="L379" s="296"/>
      <c r="M379" s="296"/>
      <c r="N379" s="296"/>
      <c r="O379" s="296"/>
      <c r="P379" s="296"/>
      <c r="Q379" s="296"/>
      <c r="R379" s="296"/>
      <c r="S379" s="296"/>
      <c r="T379" s="296"/>
      <c r="U379" s="296"/>
      <c r="V379" s="296"/>
      <c r="W379" s="296"/>
      <c r="X379" s="296"/>
      <c r="Y379" s="296"/>
      <c r="Z379" s="296"/>
      <c r="AA379" s="296"/>
      <c r="AB379" s="296"/>
      <c r="AC379" s="296"/>
      <c r="AD379" s="296"/>
      <c r="AE379" s="296"/>
      <c r="AF379" s="296"/>
      <c r="AG379" s="296"/>
      <c r="AH379" s="296"/>
      <c r="AI379" s="296"/>
      <c r="AJ379" s="296"/>
      <c r="AK379" s="296"/>
      <c r="AL379" s="296"/>
      <c r="AM379" s="296"/>
      <c r="AN379" s="296"/>
      <c r="AO379" s="296"/>
      <c r="AP379" s="296"/>
      <c r="AQ379" s="13"/>
      <c r="AR379" s="13"/>
      <c r="AS379" s="13"/>
      <c r="AT379" s="13"/>
      <c r="AU379" s="13"/>
      <c r="AV379" s="13"/>
      <c r="AW379" s="13"/>
      <c r="AX379" s="13"/>
      <c r="AY379" s="13"/>
      <c r="AZ379" s="13"/>
      <c r="BA379" s="13"/>
      <c r="BB379" s="13"/>
      <c r="BC379" s="13"/>
      <c r="BD379" s="13"/>
    </row>
    <row r="380" spans="1:56" ht="2.25" customHeight="1" x14ac:dyDescent="0.25">
      <c r="A380" s="1"/>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c r="AH380" s="13"/>
      <c r="AI380" s="13"/>
      <c r="AJ380" s="13"/>
      <c r="AK380" s="13"/>
      <c r="AL380" s="13"/>
      <c r="AM380" s="13"/>
      <c r="AN380" s="13"/>
      <c r="AO380" s="13"/>
      <c r="AP380" s="13"/>
      <c r="AQ380" s="13"/>
      <c r="AR380" s="13"/>
      <c r="AS380" s="13"/>
      <c r="AT380" s="13"/>
      <c r="AU380" s="13"/>
      <c r="AV380" s="13"/>
      <c r="AW380" s="13"/>
      <c r="AX380" s="13"/>
      <c r="AY380" s="13"/>
      <c r="AZ380" s="13"/>
      <c r="BA380" s="13"/>
      <c r="BB380" s="13"/>
      <c r="BC380" s="13"/>
      <c r="BD380" s="13"/>
    </row>
    <row r="381" spans="1:56" ht="15" customHeight="1" x14ac:dyDescent="0.25">
      <c r="A381" s="1"/>
      <c r="B381" s="174" t="s">
        <v>210</v>
      </c>
      <c r="C381" s="174"/>
      <c r="D381" s="174"/>
      <c r="E381" s="174"/>
      <c r="F381" s="174"/>
      <c r="G381" s="9"/>
      <c r="H381" s="13"/>
      <c r="I381" s="169" t="s">
        <v>103</v>
      </c>
      <c r="J381" s="169"/>
      <c r="K381" s="169"/>
      <c r="L381" s="169"/>
      <c r="M381" s="169"/>
      <c r="N381" s="169"/>
      <c r="O381" s="169"/>
      <c r="P381" s="169"/>
      <c r="Q381" s="169"/>
      <c r="R381" s="13"/>
      <c r="S381" s="198" t="s">
        <v>104</v>
      </c>
      <c r="T381" s="198"/>
      <c r="U381" s="198"/>
      <c r="V381" s="198"/>
      <c r="W381" s="13"/>
      <c r="X381" s="138" t="s">
        <v>105</v>
      </c>
      <c r="Y381" s="138"/>
      <c r="Z381" s="138"/>
      <c r="AA381" s="138"/>
      <c r="AB381" s="138"/>
      <c r="AC381" s="138"/>
      <c r="AD381" s="138"/>
      <c r="AE381" s="138"/>
      <c r="AF381" s="138"/>
      <c r="AG381" s="138"/>
      <c r="AH381" s="138"/>
      <c r="AI381" s="138"/>
      <c r="AJ381" s="138"/>
      <c r="AK381" s="138"/>
      <c r="AL381" s="138"/>
      <c r="AM381" s="138"/>
      <c r="AN381" s="138"/>
      <c r="AO381" s="13"/>
      <c r="AP381" s="13"/>
      <c r="AQ381" s="13"/>
      <c r="AR381" s="13"/>
      <c r="AS381" s="13"/>
      <c r="AT381" s="13"/>
      <c r="AU381" s="13"/>
      <c r="AV381" s="13"/>
      <c r="AW381" s="13"/>
      <c r="AX381" s="13"/>
      <c r="AY381" s="13"/>
      <c r="AZ381" s="13"/>
      <c r="BA381" s="13"/>
      <c r="BB381" s="13"/>
      <c r="BC381" s="13"/>
      <c r="BD381" s="13"/>
    </row>
    <row r="382" spans="1:56" ht="15" customHeight="1" x14ac:dyDescent="0.25">
      <c r="A382" s="1"/>
      <c r="B382" s="174"/>
      <c r="C382" s="174"/>
      <c r="D382" s="174"/>
      <c r="E382" s="174"/>
      <c r="F382" s="174"/>
      <c r="G382" s="13"/>
      <c r="H382" s="13"/>
      <c r="I382" s="169"/>
      <c r="J382" s="169"/>
      <c r="K382" s="169"/>
      <c r="L382" s="169"/>
      <c r="M382" s="169"/>
      <c r="N382" s="169"/>
      <c r="O382" s="169"/>
      <c r="P382" s="169"/>
      <c r="Q382" s="169"/>
      <c r="R382" s="13"/>
      <c r="S382" s="198"/>
      <c r="T382" s="198"/>
      <c r="U382" s="198"/>
      <c r="V382" s="198"/>
      <c r="W382" s="13"/>
      <c r="X382" s="138"/>
      <c r="Y382" s="138"/>
      <c r="Z382" s="138"/>
      <c r="AA382" s="138"/>
      <c r="AB382" s="138"/>
      <c r="AC382" s="138"/>
      <c r="AD382" s="138"/>
      <c r="AE382" s="138"/>
      <c r="AF382" s="138"/>
      <c r="AG382" s="138"/>
      <c r="AH382" s="138"/>
      <c r="AI382" s="138"/>
      <c r="AJ382" s="138"/>
      <c r="AK382" s="138"/>
      <c r="AL382" s="138"/>
      <c r="AM382" s="138"/>
      <c r="AN382" s="138"/>
      <c r="AO382" s="13"/>
      <c r="AP382" s="13"/>
      <c r="AQ382" s="13"/>
      <c r="AR382" s="13"/>
      <c r="AS382" s="13"/>
      <c r="AT382" s="13"/>
      <c r="AU382" s="13"/>
      <c r="AV382" s="13"/>
      <c r="AW382" s="13"/>
      <c r="AX382" s="13"/>
      <c r="AY382" s="13"/>
      <c r="AZ382" s="13"/>
      <c r="BA382" s="13"/>
      <c r="BB382" s="13"/>
      <c r="BC382" s="13"/>
      <c r="BD382" s="13"/>
    </row>
    <row r="383" spans="1:56" ht="2.25" customHeight="1" x14ac:dyDescent="0.25">
      <c r="A383" s="1"/>
      <c r="B383" s="13"/>
      <c r="C383" s="13"/>
      <c r="D383" s="13"/>
      <c r="E383" s="13"/>
      <c r="F383" s="13"/>
      <c r="G383" s="13"/>
      <c r="H383" s="13"/>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13"/>
      <c r="AN383" s="13"/>
      <c r="AO383" s="13"/>
      <c r="AP383" s="13"/>
      <c r="AQ383" s="13"/>
      <c r="AR383" s="13"/>
      <c r="AS383" s="13"/>
      <c r="AT383" s="13"/>
      <c r="AU383" s="13"/>
      <c r="AV383" s="13"/>
      <c r="AW383" s="13"/>
      <c r="AX383" s="13"/>
      <c r="AY383" s="13"/>
      <c r="AZ383" s="13"/>
      <c r="BA383" s="13"/>
      <c r="BB383" s="13"/>
      <c r="BC383" s="13"/>
      <c r="BD383" s="13"/>
    </row>
    <row r="384" spans="1:56" ht="15" customHeight="1" x14ac:dyDescent="0.25">
      <c r="A384" s="1"/>
      <c r="B384" s="182"/>
      <c r="C384" s="183"/>
      <c r="D384" s="183"/>
      <c r="E384" s="184"/>
      <c r="F384" s="13"/>
      <c r="G384" s="13"/>
      <c r="H384" s="13"/>
      <c r="I384" s="206"/>
      <c r="J384" s="207"/>
      <c r="K384" s="207"/>
      <c r="L384" s="207"/>
      <c r="M384" s="207"/>
      <c r="N384" s="208"/>
      <c r="O384" s="24" t="s">
        <v>95</v>
      </c>
      <c r="P384" s="24"/>
      <c r="Q384" s="13"/>
      <c r="R384" s="13"/>
      <c r="S384" s="210"/>
      <c r="T384" s="211"/>
      <c r="U384" s="211"/>
      <c r="V384" s="212"/>
      <c r="W384" s="57"/>
      <c r="X384" s="58"/>
      <c r="Y384" s="58"/>
      <c r="Z384" s="58"/>
      <c r="AA384" s="58"/>
      <c r="AB384" s="58"/>
      <c r="AC384" s="58"/>
      <c r="AD384" s="58"/>
      <c r="AE384" s="58"/>
      <c r="AF384" s="192">
        <f>IF(S384=0,I384,IF(S384&lt;1920,I384*0.7,IF(S384&lt;1970,I384*0.9,I384)))</f>
        <v>0</v>
      </c>
      <c r="AG384" s="193"/>
      <c r="AH384" s="193"/>
      <c r="AI384" s="193"/>
      <c r="AJ384" s="193"/>
      <c r="AK384" s="194"/>
      <c r="AL384" s="125" t="s">
        <v>95</v>
      </c>
      <c r="AM384" s="125"/>
      <c r="AN384" s="13"/>
      <c r="AO384" s="13"/>
      <c r="AP384" s="13"/>
      <c r="AQ384" s="13"/>
      <c r="AR384" s="13"/>
      <c r="AS384" s="13"/>
      <c r="AT384" s="13"/>
      <c r="AU384" s="13"/>
      <c r="AV384" s="13"/>
      <c r="AW384" s="13"/>
      <c r="AX384" s="13"/>
      <c r="AY384" s="13"/>
      <c r="AZ384" s="13"/>
      <c r="BA384" s="13"/>
      <c r="BB384" s="13"/>
      <c r="BC384" s="13"/>
      <c r="BD384" s="13"/>
    </row>
    <row r="385" spans="1:56" ht="2.25" customHeight="1" x14ac:dyDescent="0.25">
      <c r="A385" s="59"/>
      <c r="B385" s="89"/>
      <c r="C385" s="89"/>
      <c r="D385" s="89"/>
      <c r="E385" s="89"/>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c r="AY385" s="24"/>
      <c r="AZ385" s="24"/>
      <c r="BA385" s="24"/>
      <c r="BB385" s="24"/>
      <c r="BC385" s="24"/>
      <c r="BD385" s="24"/>
    </row>
    <row r="386" spans="1:56" ht="15" customHeight="1" x14ac:dyDescent="0.25">
      <c r="A386" s="1"/>
      <c r="B386" s="182"/>
      <c r="C386" s="183"/>
      <c r="D386" s="183"/>
      <c r="E386" s="184"/>
      <c r="F386" s="13"/>
      <c r="G386" s="13"/>
      <c r="H386" s="13"/>
      <c r="I386" s="206"/>
      <c r="J386" s="207"/>
      <c r="K386" s="207"/>
      <c r="L386" s="207"/>
      <c r="M386" s="207"/>
      <c r="N386" s="208"/>
      <c r="O386" s="24" t="s">
        <v>95</v>
      </c>
      <c r="P386" s="24"/>
      <c r="Q386" s="13"/>
      <c r="R386" s="13"/>
      <c r="S386" s="210"/>
      <c r="T386" s="211"/>
      <c r="U386" s="211"/>
      <c r="V386" s="212"/>
      <c r="W386" s="51"/>
      <c r="X386" s="13"/>
      <c r="Y386" s="13"/>
      <c r="Z386" s="13"/>
      <c r="AA386" s="13"/>
      <c r="AB386" s="13"/>
      <c r="AC386" s="13"/>
      <c r="AD386" s="13"/>
      <c r="AE386" s="13"/>
      <c r="AF386" s="192">
        <f>IF(S386=0,I386,IF(S386&lt;1920,I386*0.7,IF(S386&lt;1970,I386*0.9,I386)))</f>
        <v>0</v>
      </c>
      <c r="AG386" s="193"/>
      <c r="AH386" s="193"/>
      <c r="AI386" s="193"/>
      <c r="AJ386" s="193"/>
      <c r="AK386" s="194"/>
      <c r="AL386" s="125" t="s">
        <v>95</v>
      </c>
      <c r="AM386" s="125"/>
      <c r="AN386" s="13"/>
      <c r="AO386" s="13"/>
      <c r="AP386" s="13"/>
      <c r="AQ386" s="13"/>
      <c r="AR386" s="13"/>
      <c r="AS386" s="13"/>
      <c r="AT386" s="13"/>
      <c r="AU386" s="13"/>
      <c r="AV386" s="13"/>
      <c r="AW386" s="13"/>
      <c r="AX386" s="13"/>
      <c r="AY386" s="13"/>
      <c r="AZ386" s="13"/>
      <c r="BA386" s="13"/>
      <c r="BB386" s="13"/>
      <c r="BC386" s="13"/>
      <c r="BD386" s="13"/>
    </row>
    <row r="387" spans="1:56" ht="2.25" customHeight="1" x14ac:dyDescent="0.25">
      <c r="A387" s="1"/>
      <c r="B387" s="88"/>
      <c r="C387" s="88"/>
      <c r="D387" s="88"/>
      <c r="E387" s="88"/>
      <c r="F387" s="13"/>
      <c r="G387" s="2"/>
      <c r="H387" s="2"/>
      <c r="I387" s="2"/>
      <c r="J387" s="2"/>
      <c r="K387" s="2"/>
      <c r="L387" s="2"/>
      <c r="M387" s="13"/>
      <c r="N387" s="13"/>
      <c r="O387" s="24"/>
      <c r="P387" s="24"/>
      <c r="Q387" s="13"/>
      <c r="R387" s="13"/>
      <c r="S387" s="13"/>
      <c r="T387" s="3"/>
      <c r="U387" s="3"/>
      <c r="V387" s="3"/>
      <c r="W387" s="3"/>
      <c r="X387" s="13"/>
      <c r="Y387" s="13"/>
      <c r="Z387" s="13"/>
      <c r="AA387" s="13"/>
      <c r="AB387" s="13"/>
      <c r="AC387" s="13"/>
      <c r="AD387" s="13"/>
      <c r="AE387" s="13"/>
      <c r="AF387" s="2"/>
      <c r="AG387" s="2"/>
      <c r="AH387" s="2"/>
      <c r="AI387" s="2"/>
      <c r="AJ387" s="2"/>
      <c r="AK387" s="2"/>
      <c r="AL387" s="24"/>
      <c r="AM387" s="24"/>
      <c r="AN387" s="13"/>
      <c r="AO387" s="13"/>
      <c r="AP387" s="13"/>
      <c r="AQ387" s="13"/>
      <c r="AR387" s="13"/>
      <c r="AS387" s="13"/>
      <c r="AT387" s="13"/>
      <c r="AU387" s="13"/>
      <c r="AV387" s="13"/>
      <c r="AW387" s="13"/>
      <c r="AX387" s="13"/>
      <c r="AY387" s="13"/>
      <c r="AZ387" s="13"/>
      <c r="BA387" s="13"/>
      <c r="BB387" s="13"/>
      <c r="BC387" s="13"/>
      <c r="BD387" s="13"/>
    </row>
    <row r="388" spans="1:56" ht="15" customHeight="1" x14ac:dyDescent="0.25">
      <c r="A388" s="1"/>
      <c r="B388" s="182"/>
      <c r="C388" s="183"/>
      <c r="D388" s="183"/>
      <c r="E388" s="184"/>
      <c r="F388" s="13"/>
      <c r="G388" s="13"/>
      <c r="H388" s="13"/>
      <c r="I388" s="206"/>
      <c r="J388" s="207"/>
      <c r="K388" s="207"/>
      <c r="L388" s="207"/>
      <c r="M388" s="207"/>
      <c r="N388" s="208"/>
      <c r="O388" s="24" t="s">
        <v>95</v>
      </c>
      <c r="P388" s="24"/>
      <c r="Q388" s="13"/>
      <c r="R388" s="13"/>
      <c r="S388" s="210"/>
      <c r="T388" s="211"/>
      <c r="U388" s="211"/>
      <c r="V388" s="212"/>
      <c r="W388" s="51"/>
      <c r="X388" s="13"/>
      <c r="Y388" s="13"/>
      <c r="Z388" s="13"/>
      <c r="AA388" s="13"/>
      <c r="AB388" s="13"/>
      <c r="AC388" s="13"/>
      <c r="AD388" s="13"/>
      <c r="AE388" s="13"/>
      <c r="AF388" s="192">
        <f>IF(S388=0,I388,IF(S388&lt;1920,I388*0.7,IF(S388&lt;1970,I388*0.9,I388)))</f>
        <v>0</v>
      </c>
      <c r="AG388" s="193"/>
      <c r="AH388" s="193"/>
      <c r="AI388" s="193"/>
      <c r="AJ388" s="193"/>
      <c r="AK388" s="194"/>
      <c r="AL388" s="125" t="s">
        <v>95</v>
      </c>
      <c r="AM388" s="125"/>
      <c r="AN388" s="13"/>
      <c r="AO388" s="13"/>
      <c r="AP388" s="13"/>
      <c r="AQ388" s="13"/>
      <c r="AR388" s="13"/>
      <c r="AS388" s="13"/>
      <c r="AT388" s="13"/>
      <c r="AU388" s="13"/>
      <c r="AV388" s="13"/>
      <c r="AW388" s="13"/>
      <c r="AX388" s="13"/>
      <c r="AY388" s="13"/>
      <c r="AZ388" s="13"/>
      <c r="BA388" s="13"/>
      <c r="BB388" s="13"/>
      <c r="BC388" s="13"/>
      <c r="BD388" s="13"/>
    </row>
    <row r="389" spans="1:56" ht="2.25" customHeight="1" x14ac:dyDescent="0.25">
      <c r="A389" s="1"/>
      <c r="B389" s="89"/>
      <c r="C389" s="89"/>
      <c r="D389" s="89"/>
      <c r="E389" s="89"/>
      <c r="F389" s="24"/>
      <c r="G389" s="24"/>
      <c r="H389" s="24"/>
      <c r="I389" s="24"/>
      <c r="J389" s="24"/>
      <c r="K389" s="24"/>
      <c r="L389" s="24"/>
      <c r="M389" s="13"/>
      <c r="N389" s="13"/>
      <c r="O389" s="24"/>
      <c r="P389" s="24"/>
      <c r="Q389" s="13"/>
      <c r="R389" s="13"/>
      <c r="S389" s="13"/>
      <c r="T389" s="24"/>
      <c r="U389" s="24"/>
      <c r="V389" s="24"/>
      <c r="W389" s="24"/>
      <c r="X389" s="13"/>
      <c r="Y389" s="13"/>
      <c r="Z389" s="13"/>
      <c r="AA389" s="13"/>
      <c r="AB389" s="13"/>
      <c r="AC389" s="13"/>
      <c r="AD389" s="13"/>
      <c r="AE389" s="13"/>
      <c r="AF389" s="24"/>
      <c r="AG389" s="24"/>
      <c r="AH389" s="24"/>
      <c r="AI389" s="24"/>
      <c r="AJ389" s="24"/>
      <c r="AK389" s="24"/>
      <c r="AL389" s="24"/>
      <c r="AM389" s="24"/>
      <c r="AN389" s="13"/>
      <c r="AO389" s="13"/>
      <c r="AP389" s="13"/>
      <c r="AQ389" s="13"/>
      <c r="AR389" s="13"/>
      <c r="AS389" s="13"/>
      <c r="AT389" s="13"/>
      <c r="AU389" s="13"/>
      <c r="AV389" s="13"/>
      <c r="AW389" s="13"/>
      <c r="AX389" s="13"/>
      <c r="AY389" s="13"/>
      <c r="AZ389" s="13"/>
      <c r="BA389" s="13"/>
      <c r="BB389" s="13"/>
      <c r="BC389" s="13"/>
      <c r="BD389" s="13"/>
    </row>
    <row r="390" spans="1:56" ht="15" customHeight="1" x14ac:dyDescent="0.25">
      <c r="A390" s="1"/>
      <c r="B390" s="182"/>
      <c r="C390" s="183"/>
      <c r="D390" s="183"/>
      <c r="E390" s="184"/>
      <c r="F390" s="13"/>
      <c r="G390" s="13"/>
      <c r="H390" s="13"/>
      <c r="I390" s="206"/>
      <c r="J390" s="207"/>
      <c r="K390" s="207"/>
      <c r="L390" s="207"/>
      <c r="M390" s="207"/>
      <c r="N390" s="208"/>
      <c r="O390" s="24" t="s">
        <v>95</v>
      </c>
      <c r="P390" s="24"/>
      <c r="Q390" s="13"/>
      <c r="R390" s="13"/>
      <c r="S390" s="210"/>
      <c r="T390" s="211"/>
      <c r="U390" s="211"/>
      <c r="V390" s="212"/>
      <c r="W390" s="51"/>
      <c r="X390" s="13"/>
      <c r="Y390" s="13"/>
      <c r="Z390" s="13"/>
      <c r="AA390" s="13"/>
      <c r="AB390" s="13"/>
      <c r="AC390" s="13"/>
      <c r="AD390" s="13"/>
      <c r="AE390" s="13"/>
      <c r="AF390" s="192">
        <f>IF(S390=0,I390,IF(S390&lt;1920,I390*0.7,IF(S390&lt;1970,I390*0.9,I390)))</f>
        <v>0</v>
      </c>
      <c r="AG390" s="193"/>
      <c r="AH390" s="193"/>
      <c r="AI390" s="193"/>
      <c r="AJ390" s="193"/>
      <c r="AK390" s="194"/>
      <c r="AL390" s="125" t="s">
        <v>95</v>
      </c>
      <c r="AM390" s="125"/>
      <c r="AN390" s="13"/>
      <c r="AO390" s="13"/>
      <c r="AP390" s="13"/>
      <c r="AQ390" s="13"/>
      <c r="AR390" s="13"/>
      <c r="AS390" s="13"/>
      <c r="AT390" s="13"/>
      <c r="AU390" s="13"/>
      <c r="AV390" s="13"/>
      <c r="AW390" s="13"/>
      <c r="AX390" s="13"/>
      <c r="AY390" s="13"/>
      <c r="AZ390" s="13"/>
      <c r="BA390" s="13"/>
      <c r="BB390" s="13"/>
      <c r="BC390" s="13"/>
      <c r="BD390" s="13"/>
    </row>
    <row r="391" spans="1:56" ht="2.25" customHeight="1" x14ac:dyDescent="0.25">
      <c r="A391" s="1"/>
      <c r="B391" s="89"/>
      <c r="C391" s="89"/>
      <c r="D391" s="89"/>
      <c r="E391" s="89"/>
      <c r="F391" s="24"/>
      <c r="G391" s="24"/>
      <c r="H391" s="24"/>
      <c r="I391" s="24"/>
      <c r="J391" s="24"/>
      <c r="K391" s="24"/>
      <c r="L391" s="24"/>
      <c r="M391" s="13"/>
      <c r="N391" s="13"/>
      <c r="O391" s="24"/>
      <c r="P391" s="24"/>
      <c r="Q391" s="13"/>
      <c r="R391" s="13"/>
      <c r="S391" s="13"/>
      <c r="T391" s="24"/>
      <c r="U391" s="24"/>
      <c r="V391" s="24"/>
      <c r="W391" s="24"/>
      <c r="X391" s="13"/>
      <c r="Y391" s="13"/>
      <c r="Z391" s="13"/>
      <c r="AA391" s="13"/>
      <c r="AB391" s="13"/>
      <c r="AC391" s="13"/>
      <c r="AD391" s="13"/>
      <c r="AE391" s="13"/>
      <c r="AF391" s="24"/>
      <c r="AG391" s="24"/>
      <c r="AH391" s="24"/>
      <c r="AI391" s="24"/>
      <c r="AJ391" s="24"/>
      <c r="AK391" s="24"/>
      <c r="AL391" s="24"/>
      <c r="AM391" s="24"/>
      <c r="AN391" s="13"/>
      <c r="AO391" s="13"/>
      <c r="AP391" s="13"/>
      <c r="AQ391" s="13"/>
      <c r="AR391" s="13"/>
      <c r="AS391" s="13"/>
      <c r="AT391" s="13"/>
      <c r="AU391" s="13"/>
      <c r="AV391" s="13"/>
      <c r="AW391" s="13"/>
      <c r="AX391" s="13"/>
      <c r="AY391" s="13"/>
      <c r="AZ391" s="13"/>
      <c r="BA391" s="13"/>
      <c r="BB391" s="13"/>
      <c r="BC391" s="13"/>
      <c r="BD391" s="13"/>
    </row>
    <row r="392" spans="1:56" ht="15" customHeight="1" x14ac:dyDescent="0.25">
      <c r="A392" s="1"/>
      <c r="B392" s="182"/>
      <c r="C392" s="183"/>
      <c r="D392" s="183"/>
      <c r="E392" s="184"/>
      <c r="F392" s="13"/>
      <c r="G392" s="13"/>
      <c r="H392" s="13"/>
      <c r="I392" s="206"/>
      <c r="J392" s="207"/>
      <c r="K392" s="207"/>
      <c r="L392" s="207"/>
      <c r="M392" s="207"/>
      <c r="N392" s="208"/>
      <c r="O392" s="24" t="s">
        <v>95</v>
      </c>
      <c r="P392" s="24"/>
      <c r="Q392" s="13"/>
      <c r="R392" s="13"/>
      <c r="S392" s="210"/>
      <c r="T392" s="211"/>
      <c r="U392" s="211"/>
      <c r="V392" s="212"/>
      <c r="W392" s="51"/>
      <c r="X392" s="13"/>
      <c r="Y392" s="13"/>
      <c r="Z392" s="13"/>
      <c r="AA392" s="13"/>
      <c r="AB392" s="13"/>
      <c r="AC392" s="13"/>
      <c r="AD392" s="13"/>
      <c r="AE392" s="13"/>
      <c r="AF392" s="192">
        <f>IF(S392=0,I392,IF(S392&lt;1920,I392*0.7,IF(S392&lt;1970,I392*0.9,I392)))</f>
        <v>0</v>
      </c>
      <c r="AG392" s="193"/>
      <c r="AH392" s="193"/>
      <c r="AI392" s="193"/>
      <c r="AJ392" s="193"/>
      <c r="AK392" s="194"/>
      <c r="AL392" s="125" t="s">
        <v>95</v>
      </c>
      <c r="AM392" s="125"/>
      <c r="AN392" s="13"/>
      <c r="AO392" s="13"/>
      <c r="AP392" s="13"/>
      <c r="AQ392" s="13"/>
      <c r="AR392" s="13"/>
      <c r="AS392" s="13"/>
      <c r="AT392" s="13"/>
      <c r="AU392" s="13"/>
      <c r="AV392" s="13"/>
      <c r="AW392" s="13"/>
      <c r="AX392" s="13"/>
      <c r="AY392" s="13"/>
      <c r="AZ392" s="13"/>
      <c r="BA392" s="13"/>
      <c r="BB392" s="13"/>
      <c r="BC392" s="13"/>
      <c r="BD392" s="13"/>
    </row>
    <row r="393" spans="1:56" ht="2.25" customHeight="1" x14ac:dyDescent="0.25">
      <c r="A393" s="1"/>
      <c r="B393" s="89"/>
      <c r="C393" s="89"/>
      <c r="D393" s="89"/>
      <c r="E393" s="89"/>
      <c r="F393" s="24"/>
      <c r="G393" s="24"/>
      <c r="H393" s="24"/>
      <c r="I393" s="24"/>
      <c r="J393" s="24"/>
      <c r="K393" s="24"/>
      <c r="L393" s="24"/>
      <c r="M393" s="13"/>
      <c r="N393" s="13"/>
      <c r="O393" s="24"/>
      <c r="P393" s="24"/>
      <c r="Q393" s="13"/>
      <c r="R393" s="13"/>
      <c r="S393" s="13"/>
      <c r="T393" s="24"/>
      <c r="U393" s="24"/>
      <c r="V393" s="24"/>
      <c r="W393" s="24"/>
      <c r="X393" s="13"/>
      <c r="Y393" s="13"/>
      <c r="Z393" s="13"/>
      <c r="AA393" s="13"/>
      <c r="AB393" s="13"/>
      <c r="AC393" s="13"/>
      <c r="AD393" s="13"/>
      <c r="AE393" s="13"/>
      <c r="AF393" s="24"/>
      <c r="AG393" s="24"/>
      <c r="AH393" s="24"/>
      <c r="AI393" s="24"/>
      <c r="AJ393" s="24"/>
      <c r="AK393" s="24"/>
      <c r="AL393" s="24"/>
      <c r="AM393" s="24"/>
      <c r="AN393" s="13"/>
      <c r="AO393" s="13"/>
      <c r="AP393" s="13"/>
      <c r="AQ393" s="13"/>
      <c r="AR393" s="13"/>
      <c r="AS393" s="13"/>
      <c r="AT393" s="13"/>
      <c r="AU393" s="13"/>
      <c r="AV393" s="13"/>
      <c r="AW393" s="13"/>
      <c r="AX393" s="13"/>
      <c r="AY393" s="13"/>
      <c r="AZ393" s="13"/>
      <c r="BA393" s="13"/>
      <c r="BB393" s="13"/>
      <c r="BC393" s="13"/>
      <c r="BD393" s="13"/>
    </row>
    <row r="394" spans="1:56" ht="15" customHeight="1" x14ac:dyDescent="0.25">
      <c r="A394" s="1"/>
      <c r="B394" s="182"/>
      <c r="C394" s="183"/>
      <c r="D394" s="183"/>
      <c r="E394" s="184"/>
      <c r="F394" s="13"/>
      <c r="G394" s="13"/>
      <c r="H394" s="13"/>
      <c r="I394" s="206"/>
      <c r="J394" s="207"/>
      <c r="K394" s="207"/>
      <c r="L394" s="207"/>
      <c r="M394" s="207"/>
      <c r="N394" s="208"/>
      <c r="O394" s="24" t="s">
        <v>95</v>
      </c>
      <c r="P394" s="24"/>
      <c r="Q394" s="13"/>
      <c r="R394" s="13"/>
      <c r="S394" s="210"/>
      <c r="T394" s="211"/>
      <c r="U394" s="211"/>
      <c r="V394" s="212"/>
      <c r="W394" s="51"/>
      <c r="X394" s="13"/>
      <c r="Y394" s="13"/>
      <c r="Z394" s="13"/>
      <c r="AA394" s="13"/>
      <c r="AB394" s="13"/>
      <c r="AC394" s="13"/>
      <c r="AD394" s="13"/>
      <c r="AE394" s="13"/>
      <c r="AF394" s="192">
        <f>IF(S394=0,I394,IF(S394&lt;1920,I394*0.7,IF(S394&lt;1970,I394*0.9,I394)))</f>
        <v>0</v>
      </c>
      <c r="AG394" s="193"/>
      <c r="AH394" s="193"/>
      <c r="AI394" s="193"/>
      <c r="AJ394" s="193"/>
      <c r="AK394" s="194"/>
      <c r="AL394" s="125" t="s">
        <v>95</v>
      </c>
      <c r="AM394" s="125"/>
      <c r="AN394" s="13"/>
      <c r="AO394" s="13"/>
      <c r="AP394" s="13"/>
      <c r="AQ394" s="13"/>
      <c r="AR394" s="13"/>
      <c r="AS394" s="13"/>
      <c r="AT394" s="13"/>
      <c r="AU394" s="13"/>
      <c r="AV394" s="13"/>
      <c r="AW394" s="13"/>
      <c r="AX394" s="13"/>
      <c r="AY394" s="13"/>
      <c r="AZ394" s="13"/>
      <c r="BA394" s="13"/>
      <c r="BB394" s="13"/>
      <c r="BC394" s="13"/>
      <c r="BD394" s="13"/>
    </row>
    <row r="395" spans="1:56" ht="2.25" customHeight="1" x14ac:dyDescent="0.25">
      <c r="A395" s="1"/>
      <c r="B395" s="89"/>
      <c r="C395" s="89"/>
      <c r="D395" s="89"/>
      <c r="E395" s="89"/>
      <c r="F395" s="24"/>
      <c r="G395" s="24"/>
      <c r="H395" s="24"/>
      <c r="I395" s="24"/>
      <c r="J395" s="24"/>
      <c r="K395" s="24"/>
      <c r="L395" s="24"/>
      <c r="M395" s="13"/>
      <c r="N395" s="13"/>
      <c r="O395" s="24"/>
      <c r="P395" s="24"/>
      <c r="Q395" s="13"/>
      <c r="R395" s="13"/>
      <c r="S395" s="13"/>
      <c r="T395" s="24"/>
      <c r="U395" s="24"/>
      <c r="V395" s="24"/>
      <c r="W395" s="24"/>
      <c r="X395" s="13"/>
      <c r="Y395" s="13"/>
      <c r="Z395" s="13"/>
      <c r="AA395" s="13"/>
      <c r="AB395" s="13"/>
      <c r="AC395" s="13"/>
      <c r="AD395" s="13"/>
      <c r="AE395" s="13"/>
      <c r="AF395" s="24"/>
      <c r="AG395" s="24"/>
      <c r="AH395" s="24"/>
      <c r="AI395" s="24"/>
      <c r="AJ395" s="24"/>
      <c r="AK395" s="24"/>
      <c r="AL395" s="24"/>
      <c r="AM395" s="24"/>
      <c r="AN395" s="13"/>
      <c r="AO395" s="13"/>
      <c r="AP395" s="13"/>
      <c r="AQ395" s="13"/>
      <c r="AR395" s="13"/>
      <c r="AS395" s="13"/>
      <c r="AT395" s="13"/>
      <c r="AU395" s="13"/>
      <c r="AV395" s="13"/>
      <c r="AW395" s="13"/>
      <c r="AX395" s="13"/>
      <c r="AY395" s="13"/>
      <c r="AZ395" s="13"/>
      <c r="BA395" s="13"/>
      <c r="BB395" s="13"/>
      <c r="BC395" s="13"/>
      <c r="BD395" s="13"/>
    </row>
    <row r="396" spans="1:56" ht="15" customHeight="1" x14ac:dyDescent="0.25">
      <c r="A396" s="1"/>
      <c r="B396" s="182"/>
      <c r="C396" s="183"/>
      <c r="D396" s="183"/>
      <c r="E396" s="184"/>
      <c r="F396" s="13"/>
      <c r="G396" s="13"/>
      <c r="H396" s="13"/>
      <c r="I396" s="206"/>
      <c r="J396" s="207"/>
      <c r="K396" s="207"/>
      <c r="L396" s="207"/>
      <c r="M396" s="207"/>
      <c r="N396" s="208"/>
      <c r="O396" s="24" t="s">
        <v>95</v>
      </c>
      <c r="P396" s="24"/>
      <c r="Q396" s="13"/>
      <c r="R396" s="13"/>
      <c r="S396" s="210"/>
      <c r="T396" s="211"/>
      <c r="U396" s="211"/>
      <c r="V396" s="212"/>
      <c r="W396" s="51"/>
      <c r="X396" s="13"/>
      <c r="Y396" s="13"/>
      <c r="Z396" s="13"/>
      <c r="AA396" s="13"/>
      <c r="AB396" s="13"/>
      <c r="AC396" s="13"/>
      <c r="AD396" s="13"/>
      <c r="AE396" s="13"/>
      <c r="AF396" s="192">
        <f>IF(S396=0,I396,IF(S396&lt;1920,I396*0.7,IF(S396&lt;1970,I396*0.9,I396)))</f>
        <v>0</v>
      </c>
      <c r="AG396" s="193"/>
      <c r="AH396" s="193"/>
      <c r="AI396" s="193"/>
      <c r="AJ396" s="193"/>
      <c r="AK396" s="194"/>
      <c r="AL396" s="125" t="s">
        <v>95</v>
      </c>
      <c r="AM396" s="125"/>
      <c r="AN396" s="13"/>
      <c r="AO396" s="13"/>
      <c r="AP396" s="13"/>
      <c r="AQ396" s="13"/>
      <c r="AR396" s="13"/>
      <c r="AS396" s="13"/>
      <c r="AT396" s="13"/>
      <c r="AU396" s="13"/>
      <c r="AV396" s="13"/>
      <c r="AW396" s="13"/>
      <c r="AX396" s="13"/>
      <c r="AY396" s="13"/>
      <c r="AZ396" s="13"/>
      <c r="BA396" s="13"/>
      <c r="BB396" s="13"/>
      <c r="BC396" s="13"/>
      <c r="BD396" s="13"/>
    </row>
    <row r="397" spans="1:56" ht="2.25" customHeight="1" x14ac:dyDescent="0.25">
      <c r="A397" s="1"/>
      <c r="B397" s="89"/>
      <c r="C397" s="89"/>
      <c r="D397" s="89"/>
      <c r="E397" s="89"/>
      <c r="F397" s="24"/>
      <c r="G397" s="24"/>
      <c r="H397" s="24"/>
      <c r="I397" s="24"/>
      <c r="J397" s="24"/>
      <c r="K397" s="24"/>
      <c r="L397" s="24"/>
      <c r="M397" s="13"/>
      <c r="N397" s="13"/>
      <c r="O397" s="24"/>
      <c r="P397" s="24"/>
      <c r="Q397" s="13"/>
      <c r="R397" s="13"/>
      <c r="S397" s="13"/>
      <c r="T397" s="24"/>
      <c r="U397" s="24"/>
      <c r="V397" s="24"/>
      <c r="W397" s="24"/>
      <c r="X397" s="13"/>
      <c r="Y397" s="13"/>
      <c r="Z397" s="13"/>
      <c r="AA397" s="13"/>
      <c r="AB397" s="13"/>
      <c r="AC397" s="13"/>
      <c r="AD397" s="13"/>
      <c r="AE397" s="13"/>
      <c r="AF397" s="24"/>
      <c r="AG397" s="24"/>
      <c r="AH397" s="24"/>
      <c r="AI397" s="24"/>
      <c r="AJ397" s="24"/>
      <c r="AK397" s="24"/>
      <c r="AL397" s="24"/>
      <c r="AM397" s="24"/>
      <c r="AN397" s="13"/>
      <c r="AO397" s="13"/>
      <c r="AP397" s="13"/>
      <c r="AQ397" s="13"/>
      <c r="AR397" s="13"/>
      <c r="AS397" s="13"/>
      <c r="AT397" s="13"/>
      <c r="AU397" s="13"/>
      <c r="AV397" s="13"/>
      <c r="AW397" s="13"/>
      <c r="AX397" s="13"/>
      <c r="AY397" s="13"/>
      <c r="AZ397" s="13"/>
      <c r="BA397" s="13"/>
      <c r="BB397" s="13"/>
      <c r="BC397" s="13"/>
      <c r="BD397" s="13"/>
    </row>
    <row r="398" spans="1:56" ht="15" customHeight="1" x14ac:dyDescent="0.25">
      <c r="A398" s="1"/>
      <c r="B398" s="182"/>
      <c r="C398" s="183"/>
      <c r="D398" s="183"/>
      <c r="E398" s="184"/>
      <c r="F398" s="13"/>
      <c r="G398" s="13"/>
      <c r="H398" s="13"/>
      <c r="I398" s="206"/>
      <c r="J398" s="207"/>
      <c r="K398" s="207"/>
      <c r="L398" s="207"/>
      <c r="M398" s="207"/>
      <c r="N398" s="208"/>
      <c r="O398" s="24" t="s">
        <v>95</v>
      </c>
      <c r="P398" s="24"/>
      <c r="Q398" s="13"/>
      <c r="R398" s="13"/>
      <c r="S398" s="210"/>
      <c r="T398" s="211"/>
      <c r="U398" s="211"/>
      <c r="V398" s="212"/>
      <c r="W398" s="51"/>
      <c r="X398" s="13"/>
      <c r="Y398" s="13"/>
      <c r="Z398" s="13"/>
      <c r="AA398" s="13"/>
      <c r="AB398" s="13"/>
      <c r="AC398" s="13"/>
      <c r="AD398" s="13"/>
      <c r="AE398" s="13"/>
      <c r="AF398" s="192">
        <f>IF(S398=0,I398,IF(S398&lt;1920,I398*0.7,IF(S398&lt;1970,I398*0.9,I398)))</f>
        <v>0</v>
      </c>
      <c r="AG398" s="193"/>
      <c r="AH398" s="193"/>
      <c r="AI398" s="193"/>
      <c r="AJ398" s="193"/>
      <c r="AK398" s="194"/>
      <c r="AL398" s="125" t="s">
        <v>95</v>
      </c>
      <c r="AM398" s="125"/>
      <c r="AN398" s="13"/>
      <c r="AO398" s="13"/>
      <c r="AP398" s="13"/>
      <c r="AQ398" s="13"/>
      <c r="AR398" s="13"/>
      <c r="AS398" s="13"/>
      <c r="AT398" s="13"/>
      <c r="AU398" s="13"/>
      <c r="AV398" s="13"/>
      <c r="AW398" s="13"/>
      <c r="AX398" s="13"/>
      <c r="AY398" s="13"/>
      <c r="AZ398" s="13"/>
      <c r="BA398" s="13"/>
      <c r="BB398" s="13"/>
      <c r="BC398" s="13"/>
      <c r="BD398" s="13"/>
    </row>
    <row r="399" spans="1:56" ht="15" customHeight="1" x14ac:dyDescent="0.25">
      <c r="A399" s="1"/>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row>
    <row r="400" spans="1:56" ht="15" customHeight="1" x14ac:dyDescent="0.25">
      <c r="A400" s="1">
        <v>41</v>
      </c>
      <c r="B400" s="197" t="s">
        <v>211</v>
      </c>
      <c r="C400" s="213"/>
      <c r="D400" s="213"/>
      <c r="E400" s="213"/>
      <c r="F400" s="213"/>
      <c r="G400" s="213"/>
      <c r="H400" s="213"/>
      <c r="I400" s="213"/>
      <c r="J400" s="213"/>
      <c r="K400" s="213"/>
      <c r="L400" s="213"/>
      <c r="M400" s="213"/>
      <c r="N400" s="213"/>
      <c r="O400" s="213"/>
      <c r="P400" s="213"/>
      <c r="Q400" s="213"/>
      <c r="R400" s="213"/>
      <c r="S400" s="213"/>
      <c r="T400" s="213"/>
      <c r="U400" s="213"/>
      <c r="V400" s="213"/>
      <c r="W400" s="213"/>
      <c r="X400" s="213"/>
      <c r="Y400" s="213"/>
      <c r="Z400" s="213"/>
      <c r="AA400" s="213"/>
      <c r="AB400" s="213"/>
      <c r="AC400" s="213"/>
      <c r="AD400" s="213"/>
      <c r="AE400" s="213"/>
      <c r="AF400" s="213"/>
      <c r="AG400" s="213"/>
      <c r="AH400" s="213"/>
      <c r="AI400" s="213"/>
      <c r="AJ400" s="213"/>
      <c r="AK400" s="213"/>
      <c r="AL400" s="213"/>
      <c r="AM400" s="213"/>
      <c r="AN400" s="213"/>
      <c r="AO400" s="213"/>
      <c r="AP400" s="213"/>
      <c r="AQ400" s="13"/>
      <c r="AR400" s="13"/>
      <c r="AS400" s="13"/>
      <c r="AT400" s="13"/>
      <c r="AU400" s="13"/>
      <c r="AV400" s="13"/>
      <c r="AW400" s="13"/>
      <c r="AX400" s="13"/>
      <c r="AY400" s="13"/>
      <c r="AZ400" s="13"/>
      <c r="BA400" s="13"/>
      <c r="BB400" s="13"/>
      <c r="BC400" s="13"/>
      <c r="BD400" s="13"/>
    </row>
    <row r="401" spans="1:56" ht="15" customHeight="1" x14ac:dyDescent="0.25">
      <c r="A401" s="1"/>
      <c r="B401" s="213"/>
      <c r="C401" s="213"/>
      <c r="D401" s="213"/>
      <c r="E401" s="213"/>
      <c r="F401" s="213"/>
      <c r="G401" s="213"/>
      <c r="H401" s="213"/>
      <c r="I401" s="213"/>
      <c r="J401" s="213"/>
      <c r="K401" s="213"/>
      <c r="L401" s="213"/>
      <c r="M401" s="213"/>
      <c r="N401" s="213"/>
      <c r="O401" s="213"/>
      <c r="P401" s="213"/>
      <c r="Q401" s="213"/>
      <c r="R401" s="213"/>
      <c r="S401" s="213"/>
      <c r="T401" s="213"/>
      <c r="U401" s="213"/>
      <c r="V401" s="213"/>
      <c r="W401" s="213"/>
      <c r="X401" s="213"/>
      <c r="Y401" s="213"/>
      <c r="Z401" s="213"/>
      <c r="AA401" s="213"/>
      <c r="AB401" s="213"/>
      <c r="AC401" s="213"/>
      <c r="AD401" s="213"/>
      <c r="AE401" s="213"/>
      <c r="AF401" s="213"/>
      <c r="AG401" s="213"/>
      <c r="AH401" s="213"/>
      <c r="AI401" s="213"/>
      <c r="AJ401" s="213"/>
      <c r="AK401" s="213"/>
      <c r="AL401" s="213"/>
      <c r="AM401" s="213"/>
      <c r="AN401" s="213"/>
      <c r="AO401" s="213"/>
      <c r="AP401" s="213"/>
      <c r="AQ401" s="13"/>
      <c r="AR401" s="13"/>
      <c r="AS401" s="13"/>
      <c r="AT401" s="13"/>
      <c r="AU401" s="13"/>
      <c r="AV401" s="13"/>
      <c r="AW401" s="13"/>
      <c r="AX401" s="13"/>
      <c r="AY401" s="13"/>
      <c r="AZ401" s="13"/>
      <c r="BA401" s="13"/>
      <c r="BB401" s="13"/>
      <c r="BC401" s="13"/>
      <c r="BD401" s="13"/>
    </row>
    <row r="402" spans="1:56" ht="24.9" customHeight="1" x14ac:dyDescent="0.25">
      <c r="A402" s="1"/>
      <c r="B402" s="213"/>
      <c r="C402" s="213"/>
      <c r="D402" s="213"/>
      <c r="E402" s="213"/>
      <c r="F402" s="213"/>
      <c r="G402" s="213"/>
      <c r="H402" s="213"/>
      <c r="I402" s="213"/>
      <c r="J402" s="213"/>
      <c r="K402" s="213"/>
      <c r="L402" s="213"/>
      <c r="M402" s="213"/>
      <c r="N402" s="213"/>
      <c r="O402" s="213"/>
      <c r="P402" s="213"/>
      <c r="Q402" s="213"/>
      <c r="R402" s="213"/>
      <c r="S402" s="213"/>
      <c r="T402" s="213"/>
      <c r="U402" s="213"/>
      <c r="V402" s="213"/>
      <c r="W402" s="213"/>
      <c r="X402" s="213"/>
      <c r="Y402" s="213"/>
      <c r="Z402" s="213"/>
      <c r="AA402" s="213"/>
      <c r="AB402" s="213"/>
      <c r="AC402" s="213"/>
      <c r="AD402" s="213"/>
      <c r="AE402" s="213"/>
      <c r="AF402" s="213"/>
      <c r="AG402" s="213"/>
      <c r="AH402" s="213"/>
      <c r="AI402" s="213"/>
      <c r="AJ402" s="213"/>
      <c r="AK402" s="213"/>
      <c r="AL402" s="213"/>
      <c r="AM402" s="213"/>
      <c r="AN402" s="213"/>
      <c r="AO402" s="213"/>
      <c r="AP402" s="213"/>
      <c r="AQ402" s="13"/>
      <c r="AR402" s="13"/>
      <c r="AS402" s="13"/>
      <c r="AT402" s="13"/>
      <c r="AU402" s="13"/>
      <c r="AV402" s="13"/>
      <c r="AW402" s="13"/>
      <c r="AX402" s="13"/>
      <c r="AY402" s="13"/>
      <c r="AZ402" s="13"/>
      <c r="BA402" s="13"/>
      <c r="BB402" s="13"/>
      <c r="BC402" s="13"/>
      <c r="BD402" s="13"/>
    </row>
    <row r="403" spans="1:56" ht="30" customHeight="1" x14ac:dyDescent="0.25">
      <c r="A403" s="1"/>
      <c r="B403" s="197" t="s">
        <v>209</v>
      </c>
      <c r="C403" s="197"/>
      <c r="D403" s="197"/>
      <c r="E403" s="197"/>
      <c r="F403" s="197"/>
      <c r="G403" s="197"/>
      <c r="H403" s="197"/>
      <c r="I403" s="197"/>
      <c r="J403" s="197"/>
      <c r="K403" s="197"/>
      <c r="L403" s="197"/>
      <c r="M403" s="197"/>
      <c r="N403" s="197"/>
      <c r="O403" s="197"/>
      <c r="P403" s="197"/>
      <c r="Q403" s="197"/>
      <c r="R403" s="197"/>
      <c r="S403" s="197"/>
      <c r="T403" s="197"/>
      <c r="U403" s="197"/>
      <c r="V403" s="197"/>
      <c r="W403" s="197"/>
      <c r="X403" s="197"/>
      <c r="Y403" s="197"/>
      <c r="Z403" s="197"/>
      <c r="AA403" s="197"/>
      <c r="AB403" s="197"/>
      <c r="AC403" s="197"/>
      <c r="AD403" s="197"/>
      <c r="AE403" s="197"/>
      <c r="AF403" s="197"/>
      <c r="AG403" s="197"/>
      <c r="AH403" s="197"/>
      <c r="AI403" s="197"/>
      <c r="AJ403" s="197"/>
      <c r="AK403" s="197"/>
      <c r="AL403" s="197"/>
      <c r="AM403" s="197"/>
      <c r="AN403" s="197"/>
      <c r="AO403" s="197"/>
      <c r="AP403" s="197"/>
      <c r="AQ403" s="13"/>
      <c r="AR403" s="13"/>
      <c r="AS403" s="13"/>
      <c r="AT403" s="13"/>
      <c r="AU403" s="13"/>
      <c r="AV403" s="13"/>
      <c r="AW403" s="13"/>
      <c r="AX403" s="13"/>
      <c r="AY403" s="13"/>
      <c r="AZ403" s="13"/>
      <c r="BA403" s="13"/>
      <c r="BB403" s="13"/>
      <c r="BC403" s="13"/>
      <c r="BD403" s="13"/>
    </row>
    <row r="404" spans="1:56" ht="15" customHeight="1" x14ac:dyDescent="0.25">
      <c r="A404" s="1"/>
      <c r="B404" s="137" t="s">
        <v>212</v>
      </c>
      <c r="C404" s="137"/>
      <c r="D404" s="137"/>
      <c r="E404" s="137"/>
      <c r="F404" s="13"/>
      <c r="G404" s="138" t="s">
        <v>103</v>
      </c>
      <c r="H404" s="132"/>
      <c r="I404" s="132"/>
      <c r="J404" s="132"/>
      <c r="K404" s="132"/>
      <c r="L404" s="132"/>
      <c r="M404" s="132"/>
      <c r="N404" s="132"/>
      <c r="O404" s="24"/>
      <c r="P404" s="198" t="s">
        <v>104</v>
      </c>
      <c r="Q404" s="132"/>
      <c r="R404" s="132"/>
      <c r="S404" s="132"/>
      <c r="T404" s="17"/>
      <c r="U404" s="138" t="s">
        <v>105</v>
      </c>
      <c r="V404" s="199"/>
      <c r="W404" s="199"/>
      <c r="X404" s="199"/>
      <c r="Y404" s="199"/>
      <c r="Z404" s="199"/>
      <c r="AA404" s="199"/>
      <c r="AB404" s="199"/>
      <c r="AC404" s="199"/>
      <c r="AD404" s="132"/>
      <c r="AE404" s="132"/>
      <c r="AF404" s="13"/>
      <c r="AG404" s="138" t="s">
        <v>106</v>
      </c>
      <c r="AH404" s="200"/>
      <c r="AI404" s="200"/>
      <c r="AJ404" s="200"/>
      <c r="AK404" s="200"/>
      <c r="AL404" s="200"/>
      <c r="AM404" s="200"/>
      <c r="AN404" s="200"/>
      <c r="AO404" s="200"/>
      <c r="AP404" s="13"/>
      <c r="AQ404" s="13"/>
      <c r="AR404" s="13"/>
      <c r="AS404" s="13"/>
      <c r="AT404" s="13"/>
      <c r="AU404" s="13"/>
      <c r="AV404" s="13"/>
      <c r="AW404" s="13"/>
      <c r="AX404" s="13"/>
      <c r="AY404" s="13"/>
      <c r="AZ404" s="13"/>
      <c r="BA404" s="13"/>
      <c r="BB404" s="13"/>
      <c r="BC404" s="13"/>
      <c r="BD404" s="13"/>
    </row>
    <row r="405" spans="1:56" ht="15" customHeight="1" x14ac:dyDescent="0.25">
      <c r="A405" s="1"/>
      <c r="B405" s="137"/>
      <c r="C405" s="137"/>
      <c r="D405" s="137"/>
      <c r="E405" s="137"/>
      <c r="F405" s="13"/>
      <c r="G405" s="132"/>
      <c r="H405" s="132"/>
      <c r="I405" s="132"/>
      <c r="J405" s="132"/>
      <c r="K405" s="132"/>
      <c r="L405" s="132"/>
      <c r="M405" s="132"/>
      <c r="N405" s="132"/>
      <c r="O405" s="24"/>
      <c r="P405" s="132"/>
      <c r="Q405" s="132"/>
      <c r="R405" s="132"/>
      <c r="S405" s="132"/>
      <c r="T405" s="17"/>
      <c r="U405" s="199"/>
      <c r="V405" s="199"/>
      <c r="W405" s="199"/>
      <c r="X405" s="199"/>
      <c r="Y405" s="199"/>
      <c r="Z405" s="199"/>
      <c r="AA405" s="199"/>
      <c r="AB405" s="199"/>
      <c r="AC405" s="199"/>
      <c r="AD405" s="132"/>
      <c r="AE405" s="132"/>
      <c r="AF405" s="13"/>
      <c r="AG405" s="200"/>
      <c r="AH405" s="200"/>
      <c r="AI405" s="200"/>
      <c r="AJ405" s="200"/>
      <c r="AK405" s="200"/>
      <c r="AL405" s="200"/>
      <c r="AM405" s="200"/>
      <c r="AN405" s="200"/>
      <c r="AO405" s="200"/>
      <c r="AP405" s="13"/>
      <c r="AQ405" s="13"/>
      <c r="AR405" s="13"/>
      <c r="AS405" s="13"/>
      <c r="AT405" s="13"/>
      <c r="AU405" s="13"/>
      <c r="AV405" s="13"/>
      <c r="AW405" s="13"/>
      <c r="AX405" s="13"/>
      <c r="AY405" s="13"/>
      <c r="AZ405" s="13"/>
      <c r="BA405" s="13"/>
      <c r="BB405" s="13"/>
      <c r="BC405" s="13"/>
      <c r="BD405" s="13"/>
    </row>
    <row r="406" spans="1:56" ht="2.25" customHeight="1" x14ac:dyDescent="0.25">
      <c r="A406" s="1"/>
      <c r="B406" s="13"/>
      <c r="C406" s="13"/>
      <c r="D406" s="13"/>
      <c r="E406" s="13"/>
      <c r="F406" s="13"/>
      <c r="G406" s="13"/>
      <c r="H406" s="13"/>
      <c r="I406" s="24"/>
      <c r="J406" s="24"/>
      <c r="K406" s="24"/>
      <c r="L406" s="24"/>
      <c r="M406" s="24"/>
      <c r="N406" s="24"/>
      <c r="O406" s="24"/>
      <c r="P406" s="24"/>
      <c r="Q406" s="24"/>
      <c r="R406" s="24"/>
      <c r="S406" s="24"/>
      <c r="T406" s="24"/>
      <c r="U406" s="24"/>
      <c r="V406" s="24"/>
      <c r="W406" s="24"/>
      <c r="X406" s="24"/>
      <c r="Y406" s="24"/>
      <c r="Z406" s="24"/>
      <c r="AA406" s="24"/>
      <c r="AB406" s="24"/>
      <c r="AC406" s="24"/>
      <c r="AD406" s="24"/>
      <c r="AE406" s="24"/>
      <c r="AF406" s="13"/>
      <c r="AG406" s="24"/>
      <c r="AH406" s="24"/>
      <c r="AI406" s="24"/>
      <c r="AJ406" s="24"/>
      <c r="AK406" s="24"/>
      <c r="AL406" s="24"/>
      <c r="AM406" s="24"/>
      <c r="AN406" s="24"/>
      <c r="AO406" s="24"/>
      <c r="AP406" s="13"/>
      <c r="AQ406" s="13"/>
      <c r="AR406" s="13"/>
      <c r="AS406" s="13"/>
      <c r="AT406" s="13"/>
      <c r="AU406" s="13"/>
      <c r="AV406" s="13"/>
      <c r="AW406" s="13"/>
      <c r="AX406" s="13"/>
      <c r="AY406" s="13"/>
      <c r="AZ406" s="13"/>
      <c r="BA406" s="13"/>
      <c r="BB406" s="13"/>
      <c r="BC406" s="13"/>
      <c r="BD406" s="13"/>
    </row>
    <row r="407" spans="1:56" ht="15" customHeight="1" x14ac:dyDescent="0.25">
      <c r="A407" s="1"/>
      <c r="B407" s="210"/>
      <c r="C407" s="211"/>
      <c r="D407" s="211"/>
      <c r="E407" s="212"/>
      <c r="F407" s="13"/>
      <c r="G407" s="206"/>
      <c r="H407" s="207"/>
      <c r="I407" s="207"/>
      <c r="J407" s="207"/>
      <c r="K407" s="207"/>
      <c r="L407" s="208"/>
      <c r="M407" s="125" t="s">
        <v>95</v>
      </c>
      <c r="N407" s="125"/>
      <c r="O407" s="24"/>
      <c r="P407" s="189"/>
      <c r="Q407" s="190"/>
      <c r="R407" s="190"/>
      <c r="S407" s="191"/>
      <c r="T407" s="13"/>
      <c r="U407" s="24"/>
      <c r="V407" s="24"/>
      <c r="W407" s="24"/>
      <c r="X407" s="192">
        <f>IF(P407=0,G407,IF(P407&lt;1920,G407*0.7,IF(P407&lt;1970,G407*0.9,G407)))</f>
        <v>0</v>
      </c>
      <c r="Y407" s="193"/>
      <c r="Z407" s="193"/>
      <c r="AA407" s="193"/>
      <c r="AB407" s="193"/>
      <c r="AC407" s="194"/>
      <c r="AD407" s="125" t="s">
        <v>95</v>
      </c>
      <c r="AE407" s="125"/>
      <c r="AF407" s="13"/>
      <c r="AG407" s="195"/>
      <c r="AH407" s="195"/>
      <c r="AI407" s="195"/>
      <c r="AJ407" s="195"/>
      <c r="AK407" s="24"/>
      <c r="AL407" s="24"/>
      <c r="AM407" s="24"/>
      <c r="AN407" s="24"/>
      <c r="AO407" s="24"/>
      <c r="AP407" s="13"/>
      <c r="AQ407" s="13"/>
      <c r="AR407" s="13"/>
      <c r="AS407" s="13"/>
      <c r="AT407" s="13"/>
      <c r="AU407" s="13"/>
      <c r="AV407" s="13"/>
      <c r="AW407" s="13"/>
      <c r="AX407" s="13"/>
      <c r="AY407" s="13"/>
      <c r="AZ407" s="13"/>
      <c r="BA407" s="13"/>
      <c r="BB407" s="13"/>
      <c r="BC407" s="13"/>
      <c r="BD407" s="13"/>
    </row>
    <row r="408" spans="1:56" ht="2.25" customHeight="1" x14ac:dyDescent="0.25">
      <c r="A408" s="1"/>
      <c r="B408" s="68"/>
      <c r="C408" s="68"/>
      <c r="D408" s="68"/>
      <c r="E408" s="68"/>
      <c r="F408" s="13"/>
      <c r="G408" s="68"/>
      <c r="H408" s="68"/>
      <c r="I408" s="69"/>
      <c r="J408" s="69"/>
      <c r="K408" s="69"/>
      <c r="L408" s="69"/>
      <c r="M408" s="24"/>
      <c r="N408" s="24"/>
      <c r="O408" s="24"/>
      <c r="P408" s="89"/>
      <c r="Q408" s="89"/>
      <c r="R408" s="89"/>
      <c r="S408" s="89"/>
      <c r="T408" s="24"/>
      <c r="U408" s="24"/>
      <c r="V408" s="24"/>
      <c r="W408" s="13"/>
      <c r="X408" s="13"/>
      <c r="Y408" s="13"/>
      <c r="Z408" s="13"/>
      <c r="AA408" s="13"/>
      <c r="AB408" s="13"/>
      <c r="AC408" s="24"/>
      <c r="AD408" s="24"/>
      <c r="AE408" s="24"/>
      <c r="AF408" s="13"/>
      <c r="AG408" s="24"/>
      <c r="AH408" s="24"/>
      <c r="AI408" s="24"/>
      <c r="AJ408" s="24"/>
      <c r="AK408" s="24"/>
      <c r="AL408" s="24"/>
      <c r="AM408" s="24"/>
      <c r="AN408" s="24"/>
      <c r="AO408" s="24"/>
      <c r="AP408" s="13"/>
      <c r="AQ408" s="13"/>
      <c r="AR408" s="13"/>
      <c r="AS408" s="13"/>
      <c r="AT408" s="13"/>
      <c r="AU408" s="13"/>
      <c r="AV408" s="13"/>
      <c r="AW408" s="13"/>
      <c r="AX408" s="13"/>
      <c r="AY408" s="13"/>
      <c r="AZ408" s="13"/>
      <c r="BA408" s="13"/>
      <c r="BB408" s="13"/>
      <c r="BC408" s="13"/>
      <c r="BD408" s="13"/>
    </row>
    <row r="409" spans="1:56" ht="15" customHeight="1" x14ac:dyDescent="0.25">
      <c r="A409" s="1"/>
      <c r="B409" s="210"/>
      <c r="C409" s="211"/>
      <c r="D409" s="211"/>
      <c r="E409" s="212"/>
      <c r="F409" s="13"/>
      <c r="G409" s="206"/>
      <c r="H409" s="207"/>
      <c r="I409" s="207"/>
      <c r="J409" s="207"/>
      <c r="K409" s="207"/>
      <c r="L409" s="208"/>
      <c r="M409" s="125" t="s">
        <v>95</v>
      </c>
      <c r="N409" s="125"/>
      <c r="O409" s="24"/>
      <c r="P409" s="189"/>
      <c r="Q409" s="190"/>
      <c r="R409" s="190"/>
      <c r="S409" s="191"/>
      <c r="T409" s="13"/>
      <c r="U409" s="24"/>
      <c r="V409" s="24"/>
      <c r="W409" s="13"/>
      <c r="X409" s="192">
        <f>IF(P409=0,G409,IF(P409&lt;1920,G409*0.7,IF(P409&lt;1970,G409*0.9,G409)))</f>
        <v>0</v>
      </c>
      <c r="Y409" s="193"/>
      <c r="Z409" s="193"/>
      <c r="AA409" s="193"/>
      <c r="AB409" s="193"/>
      <c r="AC409" s="194"/>
      <c r="AD409" s="125" t="s">
        <v>95</v>
      </c>
      <c r="AE409" s="125"/>
      <c r="AF409" s="13"/>
      <c r="AG409" s="195"/>
      <c r="AH409" s="195"/>
      <c r="AI409" s="195"/>
      <c r="AJ409" s="195"/>
      <c r="AK409" s="24"/>
      <c r="AL409" s="24"/>
      <c r="AM409" s="24"/>
      <c r="AN409" s="24"/>
      <c r="AO409" s="24"/>
      <c r="AP409" s="13"/>
      <c r="AQ409" s="13"/>
      <c r="AR409" s="13"/>
      <c r="AS409" s="13"/>
      <c r="AT409" s="13"/>
      <c r="AU409" s="13"/>
      <c r="AV409" s="13"/>
      <c r="AW409" s="13"/>
      <c r="AX409" s="13"/>
      <c r="AY409" s="13"/>
      <c r="AZ409" s="13"/>
      <c r="BA409" s="13"/>
      <c r="BB409" s="13"/>
      <c r="BC409" s="13"/>
      <c r="BD409" s="13"/>
    </row>
    <row r="410" spans="1:56" ht="15" customHeight="1" x14ac:dyDescent="0.25">
      <c r="A410" s="1"/>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24"/>
      <c r="AH410" s="24"/>
      <c r="AI410" s="24"/>
      <c r="AJ410" s="24"/>
      <c r="AK410" s="24"/>
      <c r="AL410" s="24"/>
      <c r="AM410" s="24"/>
      <c r="AN410" s="24"/>
      <c r="AO410" s="24"/>
      <c r="AP410" s="13"/>
      <c r="AQ410" s="13"/>
      <c r="AR410" s="13"/>
      <c r="AS410" s="13"/>
      <c r="AT410" s="13"/>
      <c r="AU410" s="13"/>
      <c r="AV410" s="13"/>
      <c r="AW410" s="13"/>
      <c r="AX410" s="13"/>
      <c r="AY410" s="13"/>
      <c r="AZ410" s="13"/>
      <c r="BA410" s="13"/>
      <c r="BB410" s="13"/>
      <c r="BC410" s="13"/>
      <c r="BD410" s="13"/>
    </row>
    <row r="411" spans="1:56" ht="15" customHeight="1" x14ac:dyDescent="0.25">
      <c r="A411" s="1">
        <v>42</v>
      </c>
      <c r="B411" s="128" t="s">
        <v>107</v>
      </c>
      <c r="C411" s="128"/>
      <c r="D411" s="128"/>
      <c r="E411" s="128"/>
      <c r="F411" s="128"/>
      <c r="G411" s="128"/>
      <c r="H411" s="128"/>
      <c r="I411" s="128"/>
      <c r="J411" s="128"/>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0">
        <f>IF((SUM(AF384,AF386,AF388,AF390,AF392,AF394,AF396,AF398)-SUM(X407,X409))&gt;0,(SUM(AF384,AF386,AF388,AF390,AF392,AF394,AF396,AF398)-SUM(X407,X409)),IF((SUM(AF384,AF386,AF388,AF390,AF392,AF394,AF396,AF398)-SUM(X407,X409))&lt;0,0,0))</f>
        <v>0</v>
      </c>
      <c r="AL411" s="121"/>
      <c r="AM411" s="121"/>
      <c r="AN411" s="122"/>
      <c r="AO411" s="125" t="s">
        <v>95</v>
      </c>
      <c r="AP411" s="125"/>
      <c r="AQ411" s="13"/>
      <c r="AR411" s="13"/>
      <c r="AS411" s="13"/>
      <c r="AT411" s="13"/>
      <c r="AU411" s="13"/>
      <c r="AV411" s="13"/>
      <c r="AW411" s="13"/>
      <c r="AX411" s="13"/>
      <c r="AY411" s="13"/>
      <c r="AZ411" s="13"/>
      <c r="BA411" s="13"/>
      <c r="BB411" s="13"/>
      <c r="BC411" s="13"/>
      <c r="BD411" s="13"/>
    </row>
    <row r="412" spans="1:56" ht="15" customHeight="1" x14ac:dyDescent="0.25">
      <c r="A412" s="145"/>
      <c r="B412" s="123"/>
      <c r="C412" s="123"/>
      <c r="D412" s="123"/>
      <c r="E412" s="123"/>
      <c r="F412" s="123"/>
      <c r="G412" s="123"/>
      <c r="H412" s="123"/>
      <c r="I412" s="123"/>
      <c r="J412" s="123"/>
      <c r="K412" s="123"/>
      <c r="L412" s="123"/>
      <c r="M412" s="123"/>
      <c r="N412" s="123"/>
      <c r="O412" s="123"/>
      <c r="P412" s="123"/>
      <c r="Q412" s="123"/>
      <c r="R412" s="123"/>
      <c r="S412" s="123"/>
      <c r="T412" s="123"/>
      <c r="U412" s="123"/>
      <c r="V412" s="123"/>
      <c r="W412" s="123"/>
      <c r="X412" s="123"/>
      <c r="Y412" s="123"/>
      <c r="Z412" s="123"/>
      <c r="AA412" s="123"/>
      <c r="AB412" s="123"/>
      <c r="AC412" s="123"/>
      <c r="AD412" s="123"/>
      <c r="AE412" s="123"/>
      <c r="AF412" s="123"/>
      <c r="AG412" s="123"/>
      <c r="AH412" s="123"/>
      <c r="AI412" s="123"/>
      <c r="AJ412" s="123"/>
      <c r="AK412" s="123"/>
      <c r="AL412" s="123"/>
      <c r="AM412" s="123"/>
      <c r="AN412" s="123"/>
      <c r="AO412" s="123"/>
      <c r="AP412" s="123"/>
      <c r="AQ412" s="13"/>
      <c r="AR412" s="13"/>
      <c r="AS412" s="13"/>
      <c r="AT412" s="13"/>
      <c r="AU412" s="13"/>
      <c r="AV412" s="13"/>
      <c r="AW412" s="13"/>
      <c r="AX412" s="13"/>
      <c r="AY412" s="13"/>
      <c r="AZ412" s="13"/>
      <c r="BA412" s="13"/>
      <c r="BB412" s="13"/>
      <c r="BC412" s="13"/>
      <c r="BD412" s="13"/>
    </row>
    <row r="413" spans="1:56" ht="15" customHeight="1" x14ac:dyDescent="0.25">
      <c r="A413" s="1">
        <v>43</v>
      </c>
      <c r="B413" s="133" t="s">
        <v>213</v>
      </c>
      <c r="C413" s="209"/>
      <c r="D413" s="209"/>
      <c r="E413" s="209"/>
      <c r="F413" s="209"/>
      <c r="G413" s="209"/>
      <c r="H413" s="209"/>
      <c r="I413" s="209"/>
      <c r="J413" s="209"/>
      <c r="K413" s="209"/>
      <c r="L413" s="209"/>
      <c r="M413" s="209"/>
      <c r="N413" s="209"/>
      <c r="O413" s="209"/>
      <c r="P413" s="209"/>
      <c r="Q413" s="209"/>
      <c r="R413" s="209"/>
      <c r="S413" s="209"/>
      <c r="T413" s="209"/>
      <c r="U413" s="209"/>
      <c r="V413" s="209"/>
      <c r="W413" s="209"/>
      <c r="X413" s="209"/>
      <c r="Y413" s="209"/>
      <c r="Z413" s="209"/>
      <c r="AA413" s="209"/>
      <c r="AB413" s="209"/>
      <c r="AC413" s="209"/>
      <c r="AD413" s="209"/>
      <c r="AE413" s="209"/>
      <c r="AF413" s="209"/>
      <c r="AG413" s="209"/>
      <c r="AH413" s="209"/>
      <c r="AI413" s="209"/>
      <c r="AJ413" s="209"/>
      <c r="AK413" s="209"/>
      <c r="AL413" s="209"/>
      <c r="AM413" s="209"/>
      <c r="AN413" s="209"/>
      <c r="AO413" s="209"/>
      <c r="AP413" s="209"/>
      <c r="AQ413" s="13"/>
      <c r="AR413" s="13"/>
      <c r="AS413" s="13"/>
      <c r="AT413" s="13"/>
      <c r="AU413" s="13"/>
      <c r="AV413" s="13"/>
      <c r="AW413" s="13"/>
      <c r="AX413" s="13"/>
      <c r="AY413" s="13"/>
      <c r="AZ413" s="13"/>
      <c r="BA413" s="13"/>
      <c r="BB413" s="13"/>
      <c r="BC413" s="13"/>
      <c r="BD413" s="13"/>
    </row>
    <row r="414" spans="1:56" ht="2.25" customHeight="1" x14ac:dyDescent="0.25">
      <c r="A414" s="1"/>
      <c r="B414" s="209"/>
      <c r="C414" s="209"/>
      <c r="D414" s="209"/>
      <c r="E414" s="209"/>
      <c r="F414" s="209"/>
      <c r="G414" s="209"/>
      <c r="H414" s="209"/>
      <c r="I414" s="209"/>
      <c r="J414" s="209"/>
      <c r="K414" s="209"/>
      <c r="L414" s="209"/>
      <c r="M414" s="209"/>
      <c r="N414" s="209"/>
      <c r="O414" s="209"/>
      <c r="P414" s="209"/>
      <c r="Q414" s="209"/>
      <c r="R414" s="209"/>
      <c r="S414" s="209"/>
      <c r="T414" s="209"/>
      <c r="U414" s="209"/>
      <c r="V414" s="209"/>
      <c r="W414" s="209"/>
      <c r="X414" s="209"/>
      <c r="Y414" s="209"/>
      <c r="Z414" s="209"/>
      <c r="AA414" s="209"/>
      <c r="AB414" s="209"/>
      <c r="AC414" s="209"/>
      <c r="AD414" s="209"/>
      <c r="AE414" s="209"/>
      <c r="AF414" s="209"/>
      <c r="AG414" s="209"/>
      <c r="AH414" s="209"/>
      <c r="AI414" s="209"/>
      <c r="AJ414" s="209"/>
      <c r="AK414" s="209"/>
      <c r="AL414" s="209"/>
      <c r="AM414" s="209"/>
      <c r="AN414" s="209"/>
      <c r="AO414" s="209"/>
      <c r="AP414" s="209"/>
      <c r="AQ414" s="13"/>
      <c r="AR414" s="13"/>
      <c r="AS414" s="13"/>
      <c r="AT414" s="13"/>
      <c r="AU414" s="13"/>
      <c r="AV414" s="13"/>
      <c r="AW414" s="13"/>
      <c r="AX414" s="13"/>
      <c r="AY414" s="13"/>
      <c r="AZ414" s="13"/>
      <c r="BA414" s="13"/>
      <c r="BB414" s="13"/>
      <c r="BC414" s="13"/>
      <c r="BD414" s="13"/>
    </row>
    <row r="415" spans="1:56" ht="30" customHeight="1" x14ac:dyDescent="0.25">
      <c r="A415" s="1"/>
      <c r="B415" s="130" t="s">
        <v>209</v>
      </c>
      <c r="C415" s="130"/>
      <c r="D415" s="130"/>
      <c r="E415" s="130"/>
      <c r="F415" s="130"/>
      <c r="G415" s="130"/>
      <c r="H415" s="130"/>
      <c r="I415" s="130"/>
      <c r="J415" s="130"/>
      <c r="K415" s="130"/>
      <c r="L415" s="130"/>
      <c r="M415" s="130"/>
      <c r="N415" s="130"/>
      <c r="O415" s="130"/>
      <c r="P415" s="130"/>
      <c r="Q415" s="130"/>
      <c r="R415" s="130"/>
      <c r="S415" s="130"/>
      <c r="T415" s="130"/>
      <c r="U415" s="130"/>
      <c r="V415" s="130"/>
      <c r="W415" s="130"/>
      <c r="X415" s="130"/>
      <c r="Y415" s="130"/>
      <c r="Z415" s="130"/>
      <c r="AA415" s="130"/>
      <c r="AB415" s="130"/>
      <c r="AC415" s="130"/>
      <c r="AD415" s="130"/>
      <c r="AE415" s="130"/>
      <c r="AF415" s="130"/>
      <c r="AG415" s="130"/>
      <c r="AH415" s="130"/>
      <c r="AI415" s="130"/>
      <c r="AJ415" s="130"/>
      <c r="AK415" s="130"/>
      <c r="AL415" s="130"/>
      <c r="AM415" s="130"/>
      <c r="AN415" s="130"/>
      <c r="AO415" s="130"/>
      <c r="AP415" s="130"/>
      <c r="AQ415" s="13"/>
      <c r="AR415" s="13"/>
      <c r="AS415" s="13"/>
      <c r="AT415" s="13"/>
      <c r="AU415" s="13"/>
      <c r="AV415" s="13"/>
      <c r="AW415" s="13"/>
      <c r="AX415" s="13"/>
      <c r="AY415" s="13"/>
      <c r="AZ415" s="13"/>
      <c r="BA415" s="13"/>
      <c r="BB415" s="13"/>
      <c r="BC415" s="13"/>
      <c r="BD415" s="13"/>
    </row>
    <row r="416" spans="1:56" ht="2.25" customHeight="1" x14ac:dyDescent="0.25">
      <c r="A416" s="1"/>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row>
    <row r="417" spans="1:56" ht="15" customHeight="1" x14ac:dyDescent="0.25">
      <c r="A417" s="1"/>
      <c r="B417" s="169" t="s">
        <v>210</v>
      </c>
      <c r="C417" s="169"/>
      <c r="D417" s="169"/>
      <c r="E417" s="169"/>
      <c r="F417" s="169"/>
      <c r="G417" s="169"/>
      <c r="H417" s="13"/>
      <c r="I417" s="201" t="s">
        <v>103</v>
      </c>
      <c r="J417" s="201"/>
      <c r="K417" s="201"/>
      <c r="L417" s="201"/>
      <c r="M417" s="201"/>
      <c r="N417" s="201"/>
      <c r="O417" s="201"/>
      <c r="P417" s="201"/>
      <c r="Q417" s="13"/>
      <c r="R417" s="13"/>
      <c r="S417" s="202" t="s">
        <v>104</v>
      </c>
      <c r="T417" s="202"/>
      <c r="U417" s="202"/>
      <c r="V417" s="202"/>
      <c r="W417" s="13"/>
      <c r="X417" s="13"/>
      <c r="Y417" s="138" t="s">
        <v>105</v>
      </c>
      <c r="Z417" s="138"/>
      <c r="AA417" s="138"/>
      <c r="AB417" s="138"/>
      <c r="AC417" s="138"/>
      <c r="AD417" s="138"/>
      <c r="AE417" s="138"/>
      <c r="AF417" s="138"/>
      <c r="AG417" s="138"/>
      <c r="AH417" s="138"/>
      <c r="AI417" s="138"/>
      <c r="AJ417" s="13"/>
      <c r="AK417" s="13"/>
      <c r="AL417" s="13"/>
      <c r="AM417" s="13"/>
      <c r="AN417" s="13"/>
      <c r="AO417" s="13"/>
      <c r="AP417" s="13"/>
      <c r="AQ417" s="13"/>
      <c r="AR417" s="13"/>
      <c r="AS417" s="13"/>
      <c r="AT417" s="13"/>
      <c r="AU417" s="13"/>
      <c r="AV417" s="13"/>
      <c r="AW417" s="13"/>
      <c r="AX417" s="13"/>
      <c r="AY417" s="13"/>
      <c r="AZ417" s="13"/>
      <c r="BA417" s="13"/>
      <c r="BB417" s="13"/>
      <c r="BC417" s="13"/>
      <c r="BD417" s="13"/>
    </row>
    <row r="418" spans="1:56" ht="15" customHeight="1" x14ac:dyDescent="0.25">
      <c r="A418" s="1"/>
      <c r="B418" s="169"/>
      <c r="C418" s="169"/>
      <c r="D418" s="169"/>
      <c r="E418" s="169"/>
      <c r="F418" s="169"/>
      <c r="G418" s="169"/>
      <c r="H418" s="13"/>
      <c r="I418" s="201"/>
      <c r="J418" s="201"/>
      <c r="K418" s="201"/>
      <c r="L418" s="201"/>
      <c r="M418" s="201"/>
      <c r="N418" s="201"/>
      <c r="O418" s="201"/>
      <c r="P418" s="201"/>
      <c r="Q418" s="13"/>
      <c r="R418" s="13"/>
      <c r="S418" s="202"/>
      <c r="T418" s="202"/>
      <c r="U418" s="202"/>
      <c r="V418" s="202"/>
      <c r="W418" s="13"/>
      <c r="X418" s="13"/>
      <c r="Y418" s="138"/>
      <c r="Z418" s="138"/>
      <c r="AA418" s="138"/>
      <c r="AB418" s="138"/>
      <c r="AC418" s="138"/>
      <c r="AD418" s="138"/>
      <c r="AE418" s="138"/>
      <c r="AF418" s="138"/>
      <c r="AG418" s="138"/>
      <c r="AH418" s="138"/>
      <c r="AI418" s="138"/>
      <c r="AJ418" s="13"/>
      <c r="AK418" s="13"/>
      <c r="AL418" s="13"/>
      <c r="AM418" s="13"/>
      <c r="AN418" s="13"/>
      <c r="AO418" s="13"/>
      <c r="AP418" s="13"/>
      <c r="AQ418" s="13"/>
      <c r="AR418" s="13"/>
      <c r="AS418" s="13"/>
      <c r="AT418" s="13"/>
      <c r="AU418" s="13"/>
      <c r="AV418" s="13"/>
      <c r="AW418" s="13"/>
      <c r="AX418" s="13"/>
      <c r="AY418" s="13"/>
      <c r="AZ418" s="13"/>
      <c r="BA418" s="13"/>
      <c r="BB418" s="13"/>
      <c r="BC418" s="13"/>
      <c r="BD418" s="13"/>
    </row>
    <row r="419" spans="1:56" ht="2.25" customHeight="1" x14ac:dyDescent="0.25">
      <c r="A419" s="1"/>
      <c r="B419" s="13"/>
      <c r="C419" s="13"/>
      <c r="D419" s="13"/>
      <c r="E419" s="13"/>
      <c r="F419" s="13"/>
      <c r="G419" s="13"/>
      <c r="H419" s="13"/>
      <c r="I419" s="24"/>
      <c r="J419" s="24"/>
      <c r="K419" s="24"/>
      <c r="L419" s="24"/>
      <c r="M419" s="24"/>
      <c r="N419" s="24"/>
      <c r="O419" s="24"/>
      <c r="P419" s="24"/>
      <c r="Q419" s="24"/>
      <c r="R419" s="24"/>
      <c r="S419" s="24"/>
      <c r="T419" s="24"/>
      <c r="U419" s="24"/>
      <c r="V419" s="24"/>
      <c r="W419" s="24"/>
      <c r="X419" s="24"/>
      <c r="Y419" s="24"/>
      <c r="Z419" s="24"/>
      <c r="AA419" s="24"/>
      <c r="AB419" s="24"/>
      <c r="AC419" s="24"/>
      <c r="AD419" s="24"/>
      <c r="AE419" s="24"/>
      <c r="AF419" s="13"/>
      <c r="AG419" s="13"/>
      <c r="AH419" s="13"/>
      <c r="AI419" s="13"/>
      <c r="AJ419" s="13"/>
      <c r="AK419" s="13"/>
      <c r="AL419" s="13"/>
      <c r="AM419" s="13"/>
      <c r="AN419" s="13"/>
      <c r="AO419" s="13"/>
      <c r="AP419" s="13"/>
      <c r="AQ419" s="13"/>
      <c r="AR419" s="13"/>
      <c r="AS419" s="13"/>
      <c r="AT419" s="13"/>
      <c r="AU419" s="13"/>
      <c r="AV419" s="13"/>
      <c r="AW419" s="13"/>
      <c r="AX419" s="13"/>
      <c r="AY419" s="13"/>
      <c r="AZ419" s="13"/>
      <c r="BA419" s="13"/>
      <c r="BB419" s="13"/>
      <c r="BC419" s="13"/>
      <c r="BD419" s="13"/>
    </row>
    <row r="420" spans="1:56" ht="15" customHeight="1" x14ac:dyDescent="0.25">
      <c r="A420" s="1"/>
      <c r="B420" s="182"/>
      <c r="C420" s="183"/>
      <c r="D420" s="183"/>
      <c r="E420" s="184"/>
      <c r="F420" s="13"/>
      <c r="G420" s="13"/>
      <c r="H420" s="13"/>
      <c r="I420" s="185"/>
      <c r="J420" s="186"/>
      <c r="K420" s="186"/>
      <c r="L420" s="186"/>
      <c r="M420" s="186"/>
      <c r="N420" s="187"/>
      <c r="O420" s="24" t="s">
        <v>95</v>
      </c>
      <c r="P420" s="24"/>
      <c r="Q420" s="13"/>
      <c r="R420" s="13"/>
      <c r="S420" s="189"/>
      <c r="T420" s="190"/>
      <c r="U420" s="190"/>
      <c r="V420" s="191"/>
      <c r="W420" s="24"/>
      <c r="X420" s="13"/>
      <c r="Y420" s="13"/>
      <c r="Z420" s="13"/>
      <c r="AA420" s="13"/>
      <c r="AB420" s="203">
        <f>IF(S420=0,I420,IF(S420&lt;1920,I420*0.7,IF(S420&lt;1970,I420*0.9,I420)))</f>
        <v>0</v>
      </c>
      <c r="AC420" s="204"/>
      <c r="AD420" s="204"/>
      <c r="AE420" s="204"/>
      <c r="AF420" s="204"/>
      <c r="AG420" s="205"/>
      <c r="AH420" s="24" t="s">
        <v>95</v>
      </c>
      <c r="AI420" s="24"/>
      <c r="AJ420" s="13"/>
      <c r="AK420" s="13"/>
      <c r="AL420" s="13"/>
      <c r="AM420" s="13"/>
      <c r="AN420" s="13"/>
      <c r="AO420" s="13"/>
      <c r="AP420" s="13"/>
      <c r="AQ420" s="13"/>
      <c r="AR420" s="13"/>
      <c r="AS420" s="13"/>
      <c r="AT420" s="13"/>
      <c r="AU420" s="13"/>
      <c r="AV420" s="13"/>
      <c r="AW420" s="13"/>
      <c r="AX420" s="13"/>
      <c r="AY420" s="13"/>
      <c r="AZ420" s="13"/>
      <c r="BA420" s="13"/>
      <c r="BB420" s="13"/>
      <c r="BC420" s="13"/>
      <c r="BD420" s="13"/>
    </row>
    <row r="421" spans="1:56" ht="2.25" customHeight="1" x14ac:dyDescent="0.25">
      <c r="A421" s="1"/>
      <c r="B421" s="88"/>
      <c r="C421" s="88"/>
      <c r="D421" s="88"/>
      <c r="E421" s="88"/>
      <c r="F421" s="13"/>
      <c r="G421" s="13"/>
      <c r="H421" s="13"/>
      <c r="I421" s="86"/>
      <c r="J421" s="86"/>
      <c r="K421" s="87"/>
      <c r="L421" s="87"/>
      <c r="M421" s="87"/>
      <c r="N421" s="87"/>
      <c r="O421" s="24"/>
      <c r="P421" s="24"/>
      <c r="Q421" s="13"/>
      <c r="R421" s="13"/>
      <c r="S421" s="87"/>
      <c r="T421" s="87"/>
      <c r="U421" s="87"/>
      <c r="V421" s="87"/>
      <c r="W421" s="13"/>
      <c r="X421" s="13"/>
      <c r="Y421" s="13"/>
      <c r="Z421" s="13"/>
      <c r="AA421" s="13"/>
      <c r="AB421" s="13"/>
      <c r="AC421" s="13"/>
      <c r="AD421" s="13"/>
      <c r="AE421" s="13"/>
      <c r="AF421" s="13"/>
      <c r="AG421" s="24"/>
      <c r="AH421" s="24"/>
      <c r="AI421" s="24"/>
      <c r="AJ421" s="13"/>
      <c r="AK421" s="13"/>
      <c r="AL421" s="13"/>
      <c r="AM421" s="13"/>
      <c r="AN421" s="13"/>
      <c r="AO421" s="13"/>
      <c r="AP421" s="13"/>
      <c r="AQ421" s="13"/>
      <c r="AR421" s="13"/>
      <c r="AS421" s="13"/>
      <c r="AT421" s="13"/>
      <c r="AU421" s="13"/>
      <c r="AV421" s="13"/>
      <c r="AW421" s="13"/>
      <c r="AX421" s="13"/>
      <c r="AY421" s="13"/>
      <c r="AZ421" s="13"/>
      <c r="BA421" s="13"/>
      <c r="BB421" s="13"/>
      <c r="BC421" s="13"/>
      <c r="BD421" s="13"/>
    </row>
    <row r="422" spans="1:56" ht="15" customHeight="1" x14ac:dyDescent="0.25">
      <c r="A422" s="1"/>
      <c r="B422" s="182"/>
      <c r="C422" s="183"/>
      <c r="D422" s="183"/>
      <c r="E422" s="184"/>
      <c r="F422" s="13"/>
      <c r="G422" s="13"/>
      <c r="H422" s="13"/>
      <c r="I422" s="185"/>
      <c r="J422" s="186"/>
      <c r="K422" s="186"/>
      <c r="L422" s="186"/>
      <c r="M422" s="186"/>
      <c r="N422" s="187"/>
      <c r="O422" s="24" t="s">
        <v>95</v>
      </c>
      <c r="P422" s="24"/>
      <c r="Q422" s="13"/>
      <c r="R422" s="13"/>
      <c r="S422" s="189"/>
      <c r="T422" s="190"/>
      <c r="U422" s="190"/>
      <c r="V422" s="191"/>
      <c r="W422" s="13"/>
      <c r="X422" s="13"/>
      <c r="Y422" s="13"/>
      <c r="Z422" s="13"/>
      <c r="AA422" s="13"/>
      <c r="AB422" s="203">
        <f>IF(S422=0,I422,IF(S422&lt;1920,I422*0.7,IF(S422&lt;1970,I422*0.9,I422)))</f>
        <v>0</v>
      </c>
      <c r="AC422" s="204"/>
      <c r="AD422" s="204"/>
      <c r="AE422" s="204"/>
      <c r="AF422" s="204"/>
      <c r="AG422" s="205"/>
      <c r="AH422" s="24" t="s">
        <v>95</v>
      </c>
      <c r="AI422" s="24"/>
      <c r="AJ422" s="13"/>
      <c r="AK422" s="13"/>
      <c r="AL422" s="13"/>
      <c r="AM422" s="13"/>
      <c r="AN422" s="13"/>
      <c r="AO422" s="13"/>
      <c r="AP422" s="13"/>
      <c r="AQ422" s="13"/>
      <c r="AR422" s="13"/>
      <c r="AS422" s="13"/>
      <c r="AT422" s="13"/>
      <c r="AU422" s="13"/>
      <c r="AV422" s="13"/>
      <c r="AW422" s="13"/>
      <c r="AX422" s="13"/>
      <c r="AY422" s="13"/>
      <c r="AZ422" s="13"/>
      <c r="BA422" s="13"/>
      <c r="BB422" s="13"/>
      <c r="BC422" s="13"/>
      <c r="BD422" s="13"/>
    </row>
    <row r="423" spans="1:56" ht="2.25" customHeight="1" x14ac:dyDescent="0.25">
      <c r="A423" s="1"/>
      <c r="B423" s="88"/>
      <c r="C423" s="88"/>
      <c r="D423" s="88"/>
      <c r="E423" s="88"/>
      <c r="F423" s="13"/>
      <c r="G423" s="13"/>
      <c r="H423" s="13"/>
      <c r="I423" s="86"/>
      <c r="J423" s="86"/>
      <c r="K423" s="87"/>
      <c r="L423" s="87"/>
      <c r="M423" s="87"/>
      <c r="N423" s="87"/>
      <c r="O423" s="24"/>
      <c r="P423" s="24"/>
      <c r="Q423" s="13"/>
      <c r="R423" s="13"/>
      <c r="S423" s="87"/>
      <c r="T423" s="87"/>
      <c r="U423" s="87"/>
      <c r="V423" s="87"/>
      <c r="W423" s="13"/>
      <c r="X423" s="13"/>
      <c r="Y423" s="13"/>
      <c r="Z423" s="13"/>
      <c r="AA423" s="13"/>
      <c r="AB423" s="13"/>
      <c r="AC423" s="13"/>
      <c r="AD423" s="13"/>
      <c r="AE423" s="13"/>
      <c r="AF423" s="13"/>
      <c r="AG423" s="24"/>
      <c r="AH423" s="24"/>
      <c r="AI423" s="24"/>
      <c r="AJ423" s="13"/>
      <c r="AK423" s="13"/>
      <c r="AL423" s="13"/>
      <c r="AM423" s="13"/>
      <c r="AN423" s="13"/>
      <c r="AO423" s="13"/>
      <c r="AP423" s="13"/>
      <c r="AQ423" s="13"/>
      <c r="AR423" s="13"/>
      <c r="AS423" s="13"/>
      <c r="AT423" s="13"/>
      <c r="AU423" s="13"/>
      <c r="AV423" s="13"/>
      <c r="AW423" s="13"/>
      <c r="AX423" s="13"/>
      <c r="AY423" s="13"/>
      <c r="AZ423" s="13"/>
      <c r="BA423" s="13"/>
      <c r="BB423" s="13"/>
      <c r="BC423" s="13"/>
      <c r="BD423" s="13"/>
    </row>
    <row r="424" spans="1:56" ht="15" customHeight="1" x14ac:dyDescent="0.25">
      <c r="A424" s="1"/>
      <c r="B424" s="182"/>
      <c r="C424" s="183"/>
      <c r="D424" s="183"/>
      <c r="E424" s="184"/>
      <c r="F424" s="13"/>
      <c r="G424" s="13"/>
      <c r="H424" s="13"/>
      <c r="I424" s="185"/>
      <c r="J424" s="186"/>
      <c r="K424" s="186"/>
      <c r="L424" s="186"/>
      <c r="M424" s="186"/>
      <c r="N424" s="187"/>
      <c r="O424" s="24" t="s">
        <v>95</v>
      </c>
      <c r="P424" s="24"/>
      <c r="Q424" s="13"/>
      <c r="R424" s="13"/>
      <c r="S424" s="189"/>
      <c r="T424" s="190"/>
      <c r="U424" s="190"/>
      <c r="V424" s="191"/>
      <c r="W424" s="13"/>
      <c r="X424" s="13"/>
      <c r="Y424" s="13"/>
      <c r="Z424" s="13"/>
      <c r="AA424" s="13"/>
      <c r="AB424" s="203">
        <f>IF(S424=0,I424,IF(S424&lt;1920,I424*0.7,IF(S424&lt;1970,I424*0.9,I424)))</f>
        <v>0</v>
      </c>
      <c r="AC424" s="204"/>
      <c r="AD424" s="204"/>
      <c r="AE424" s="204"/>
      <c r="AF424" s="204"/>
      <c r="AG424" s="205"/>
      <c r="AH424" s="24" t="s">
        <v>95</v>
      </c>
      <c r="AI424" s="24"/>
      <c r="AJ424" s="13"/>
      <c r="AK424" s="13"/>
      <c r="AL424" s="13"/>
      <c r="AM424" s="13"/>
      <c r="AN424" s="13"/>
      <c r="AO424" s="13"/>
      <c r="AP424" s="13"/>
      <c r="AQ424" s="13"/>
      <c r="AR424" s="13"/>
      <c r="AS424" s="13"/>
      <c r="AT424" s="13"/>
      <c r="AU424" s="13"/>
      <c r="AV424" s="13"/>
      <c r="AW424" s="13"/>
      <c r="AX424" s="13"/>
      <c r="AY424" s="13"/>
      <c r="AZ424" s="13"/>
      <c r="BA424" s="13"/>
      <c r="BB424" s="13"/>
      <c r="BC424" s="13"/>
      <c r="BD424" s="13"/>
    </row>
    <row r="425" spans="1:56" ht="15" customHeight="1" x14ac:dyDescent="0.25">
      <c r="A425" s="26"/>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c r="AH425" s="13"/>
      <c r="AI425" s="13"/>
      <c r="AJ425" s="13"/>
      <c r="AK425" s="13"/>
      <c r="AL425" s="13"/>
      <c r="AM425" s="13"/>
      <c r="AN425" s="13"/>
      <c r="AO425" s="13"/>
      <c r="AP425" s="13"/>
      <c r="AQ425" s="13"/>
      <c r="AR425" s="13"/>
      <c r="AS425" s="13"/>
      <c r="AT425" s="13"/>
      <c r="AU425" s="13"/>
      <c r="AV425" s="13"/>
      <c r="AW425" s="13"/>
      <c r="AX425" s="13"/>
      <c r="AY425" s="13"/>
      <c r="AZ425" s="13"/>
      <c r="BA425" s="13"/>
      <c r="BB425" s="13"/>
      <c r="BC425" s="13"/>
      <c r="BD425" s="13"/>
    </row>
    <row r="426" spans="1:56" ht="15" customHeight="1" x14ac:dyDescent="0.25">
      <c r="A426" s="1">
        <v>44</v>
      </c>
      <c r="B426" s="196" t="s">
        <v>214</v>
      </c>
      <c r="C426" s="196"/>
      <c r="D426" s="196"/>
      <c r="E426" s="196"/>
      <c r="F426" s="196"/>
      <c r="G426" s="196"/>
      <c r="H426" s="196"/>
      <c r="I426" s="196"/>
      <c r="J426" s="196"/>
      <c r="K426" s="196"/>
      <c r="L426" s="196"/>
      <c r="M426" s="196"/>
      <c r="N426" s="196"/>
      <c r="O426" s="196"/>
      <c r="P426" s="196"/>
      <c r="Q426" s="196"/>
      <c r="R426" s="196"/>
      <c r="S426" s="196"/>
      <c r="T426" s="196"/>
      <c r="U426" s="196"/>
      <c r="V426" s="196"/>
      <c r="W426" s="196"/>
      <c r="X426" s="196"/>
      <c r="Y426" s="196"/>
      <c r="Z426" s="196"/>
      <c r="AA426" s="196"/>
      <c r="AB426" s="196"/>
      <c r="AC426" s="196"/>
      <c r="AD426" s="196"/>
      <c r="AE426" s="196"/>
      <c r="AF426" s="196"/>
      <c r="AG426" s="196"/>
      <c r="AH426" s="196"/>
      <c r="AI426" s="196"/>
      <c r="AJ426" s="196"/>
      <c r="AK426" s="196"/>
      <c r="AL426" s="196"/>
      <c r="AM426" s="196"/>
      <c r="AN426" s="196"/>
      <c r="AO426" s="196"/>
      <c r="AP426" s="196"/>
      <c r="AQ426" s="13"/>
      <c r="AR426" s="13"/>
      <c r="AS426" s="13"/>
      <c r="AT426" s="13"/>
      <c r="AU426" s="13"/>
      <c r="AV426" s="13"/>
      <c r="AW426" s="13"/>
      <c r="AX426" s="13"/>
      <c r="AY426" s="13"/>
      <c r="AZ426" s="13"/>
      <c r="BA426" s="13"/>
      <c r="BB426" s="13"/>
      <c r="BC426" s="13"/>
      <c r="BD426" s="13"/>
    </row>
    <row r="427" spans="1:56" ht="15" customHeight="1" x14ac:dyDescent="0.25">
      <c r="A427" s="1"/>
      <c r="B427" s="196"/>
      <c r="C427" s="196"/>
      <c r="D427" s="196"/>
      <c r="E427" s="196"/>
      <c r="F427" s="196"/>
      <c r="G427" s="196"/>
      <c r="H427" s="196"/>
      <c r="I427" s="196"/>
      <c r="J427" s="196"/>
      <c r="K427" s="196"/>
      <c r="L427" s="196"/>
      <c r="M427" s="196"/>
      <c r="N427" s="196"/>
      <c r="O427" s="196"/>
      <c r="P427" s="196"/>
      <c r="Q427" s="196"/>
      <c r="R427" s="196"/>
      <c r="S427" s="196"/>
      <c r="T427" s="196"/>
      <c r="U427" s="196"/>
      <c r="V427" s="196"/>
      <c r="W427" s="196"/>
      <c r="X427" s="196"/>
      <c r="Y427" s="196"/>
      <c r="Z427" s="196"/>
      <c r="AA427" s="196"/>
      <c r="AB427" s="196"/>
      <c r="AC427" s="196"/>
      <c r="AD427" s="196"/>
      <c r="AE427" s="196"/>
      <c r="AF427" s="196"/>
      <c r="AG427" s="196"/>
      <c r="AH427" s="196"/>
      <c r="AI427" s="196"/>
      <c r="AJ427" s="196"/>
      <c r="AK427" s="196"/>
      <c r="AL427" s="196"/>
      <c r="AM427" s="196"/>
      <c r="AN427" s="196"/>
      <c r="AO427" s="196"/>
      <c r="AP427" s="196"/>
      <c r="AQ427" s="13"/>
      <c r="AR427" s="13"/>
      <c r="AS427" s="13"/>
      <c r="AT427" s="13"/>
      <c r="AU427" s="13"/>
      <c r="AV427" s="13"/>
      <c r="AW427" s="13"/>
      <c r="AX427" s="13"/>
      <c r="AY427" s="13"/>
      <c r="AZ427" s="13"/>
      <c r="BA427" s="13"/>
      <c r="BB427" s="13"/>
      <c r="BC427" s="13"/>
      <c r="BD427" s="13"/>
    </row>
    <row r="428" spans="1:56" ht="24.9" customHeight="1" x14ac:dyDescent="0.25">
      <c r="A428" s="1"/>
      <c r="B428" s="196"/>
      <c r="C428" s="196"/>
      <c r="D428" s="196"/>
      <c r="E428" s="196"/>
      <c r="F428" s="196"/>
      <c r="G428" s="196"/>
      <c r="H428" s="196"/>
      <c r="I428" s="196"/>
      <c r="J428" s="196"/>
      <c r="K428" s="196"/>
      <c r="L428" s="196"/>
      <c r="M428" s="196"/>
      <c r="N428" s="196"/>
      <c r="O428" s="196"/>
      <c r="P428" s="196"/>
      <c r="Q428" s="196"/>
      <c r="R428" s="196"/>
      <c r="S428" s="196"/>
      <c r="T428" s="196"/>
      <c r="U428" s="196"/>
      <c r="V428" s="196"/>
      <c r="W428" s="196"/>
      <c r="X428" s="196"/>
      <c r="Y428" s="196"/>
      <c r="Z428" s="196"/>
      <c r="AA428" s="196"/>
      <c r="AB428" s="196"/>
      <c r="AC428" s="196"/>
      <c r="AD428" s="196"/>
      <c r="AE428" s="196"/>
      <c r="AF428" s="196"/>
      <c r="AG428" s="196"/>
      <c r="AH428" s="196"/>
      <c r="AI428" s="196"/>
      <c r="AJ428" s="196"/>
      <c r="AK428" s="196"/>
      <c r="AL428" s="196"/>
      <c r="AM428" s="196"/>
      <c r="AN428" s="196"/>
      <c r="AO428" s="196"/>
      <c r="AP428" s="196"/>
      <c r="AQ428" s="13"/>
      <c r="AR428" s="13"/>
      <c r="AS428" s="13"/>
      <c r="AT428" s="13"/>
      <c r="AU428" s="13"/>
      <c r="AV428" s="13"/>
      <c r="AW428" s="13"/>
      <c r="AX428" s="13"/>
      <c r="AY428" s="13"/>
      <c r="AZ428" s="13"/>
      <c r="BA428" s="13"/>
      <c r="BB428" s="13"/>
      <c r="BC428" s="13"/>
      <c r="BD428" s="13"/>
    </row>
    <row r="429" spans="1:56" ht="30" customHeight="1" x14ac:dyDescent="0.25">
      <c r="A429" s="1"/>
      <c r="B429" s="197" t="s">
        <v>215</v>
      </c>
      <c r="C429" s="197"/>
      <c r="D429" s="197"/>
      <c r="E429" s="197"/>
      <c r="F429" s="197"/>
      <c r="G429" s="197"/>
      <c r="H429" s="197"/>
      <c r="I429" s="197"/>
      <c r="J429" s="197"/>
      <c r="K429" s="197"/>
      <c r="L429" s="197"/>
      <c r="M429" s="197"/>
      <c r="N429" s="197"/>
      <c r="O429" s="197"/>
      <c r="P429" s="197"/>
      <c r="Q429" s="197"/>
      <c r="R429" s="197"/>
      <c r="S429" s="197"/>
      <c r="T429" s="197"/>
      <c r="U429" s="197"/>
      <c r="V429" s="197"/>
      <c r="W429" s="197"/>
      <c r="X429" s="197"/>
      <c r="Y429" s="197"/>
      <c r="Z429" s="197"/>
      <c r="AA429" s="197"/>
      <c r="AB429" s="197"/>
      <c r="AC429" s="197"/>
      <c r="AD429" s="197"/>
      <c r="AE429" s="197"/>
      <c r="AF429" s="197"/>
      <c r="AG429" s="197"/>
      <c r="AH429" s="197"/>
      <c r="AI429" s="197"/>
      <c r="AJ429" s="197"/>
      <c r="AK429" s="197"/>
      <c r="AL429" s="197"/>
      <c r="AM429" s="197"/>
      <c r="AN429" s="197"/>
      <c r="AO429" s="197"/>
      <c r="AP429" s="197"/>
      <c r="AQ429" s="13"/>
      <c r="AR429" s="13"/>
      <c r="AS429" s="13"/>
      <c r="AT429" s="13"/>
      <c r="AU429" s="13"/>
      <c r="AV429" s="13"/>
      <c r="AW429" s="13"/>
      <c r="AX429" s="13"/>
      <c r="AY429" s="13"/>
      <c r="AZ429" s="13"/>
      <c r="BA429" s="13"/>
      <c r="BB429" s="13"/>
      <c r="BC429" s="13"/>
      <c r="BD429" s="13"/>
    </row>
    <row r="430" spans="1:56" ht="15" customHeight="1" x14ac:dyDescent="0.25">
      <c r="A430" s="1"/>
      <c r="B430" s="137" t="s">
        <v>212</v>
      </c>
      <c r="C430" s="169"/>
      <c r="D430" s="169"/>
      <c r="E430" s="169"/>
      <c r="F430" s="13"/>
      <c r="G430" s="138" t="s">
        <v>103</v>
      </c>
      <c r="H430" s="132"/>
      <c r="I430" s="132"/>
      <c r="J430" s="132"/>
      <c r="K430" s="132"/>
      <c r="L430" s="132"/>
      <c r="M430" s="132"/>
      <c r="N430" s="132"/>
      <c r="O430" s="24"/>
      <c r="P430" s="198" t="s">
        <v>104</v>
      </c>
      <c r="Q430" s="132"/>
      <c r="R430" s="132"/>
      <c r="S430" s="132"/>
      <c r="T430" s="17"/>
      <c r="U430" s="138" t="s">
        <v>105</v>
      </c>
      <c r="V430" s="199"/>
      <c r="W430" s="199"/>
      <c r="X430" s="199"/>
      <c r="Y430" s="199"/>
      <c r="Z430" s="199"/>
      <c r="AA430" s="199"/>
      <c r="AB430" s="199"/>
      <c r="AC430" s="199"/>
      <c r="AD430" s="132"/>
      <c r="AE430" s="132"/>
      <c r="AF430" s="13"/>
      <c r="AG430" s="138" t="s">
        <v>106</v>
      </c>
      <c r="AH430" s="200"/>
      <c r="AI430" s="200"/>
      <c r="AJ430" s="200"/>
      <c r="AK430" s="200"/>
      <c r="AL430" s="200"/>
      <c r="AM430" s="200"/>
      <c r="AN430" s="200"/>
      <c r="AO430" s="200"/>
      <c r="AP430" s="13"/>
      <c r="AQ430" s="13"/>
      <c r="AR430" s="13"/>
      <c r="AS430" s="13"/>
      <c r="AT430" s="13"/>
      <c r="AU430" s="13"/>
      <c r="AV430" s="13"/>
      <c r="AW430" s="13"/>
      <c r="AX430" s="13"/>
      <c r="AY430" s="13"/>
      <c r="AZ430" s="13"/>
      <c r="BA430" s="13"/>
      <c r="BB430" s="13"/>
      <c r="BC430" s="13"/>
      <c r="BD430" s="13"/>
    </row>
    <row r="431" spans="1:56" ht="15" customHeight="1" x14ac:dyDescent="0.25">
      <c r="A431" s="1"/>
      <c r="B431" s="169"/>
      <c r="C431" s="169"/>
      <c r="D431" s="169"/>
      <c r="E431" s="169"/>
      <c r="F431" s="13"/>
      <c r="G431" s="132"/>
      <c r="H431" s="132"/>
      <c r="I431" s="132"/>
      <c r="J431" s="132"/>
      <c r="K431" s="132"/>
      <c r="L431" s="132"/>
      <c r="M431" s="132"/>
      <c r="N431" s="132"/>
      <c r="O431" s="24"/>
      <c r="P431" s="132"/>
      <c r="Q431" s="132"/>
      <c r="R431" s="132"/>
      <c r="S431" s="132"/>
      <c r="T431" s="17"/>
      <c r="U431" s="199"/>
      <c r="V431" s="199"/>
      <c r="W431" s="199"/>
      <c r="X431" s="199"/>
      <c r="Y431" s="199"/>
      <c r="Z431" s="199"/>
      <c r="AA431" s="199"/>
      <c r="AB431" s="199"/>
      <c r="AC431" s="199"/>
      <c r="AD431" s="132"/>
      <c r="AE431" s="132"/>
      <c r="AF431" s="13"/>
      <c r="AG431" s="200"/>
      <c r="AH431" s="200"/>
      <c r="AI431" s="200"/>
      <c r="AJ431" s="200"/>
      <c r="AK431" s="200"/>
      <c r="AL431" s="200"/>
      <c r="AM431" s="200"/>
      <c r="AN431" s="200"/>
      <c r="AO431" s="200"/>
      <c r="AP431" s="13"/>
      <c r="AQ431" s="13"/>
      <c r="AR431" s="13"/>
      <c r="AS431" s="13"/>
      <c r="AT431" s="13"/>
      <c r="AU431" s="13"/>
      <c r="AV431" s="13"/>
      <c r="AW431" s="13"/>
      <c r="AX431" s="13"/>
      <c r="AY431" s="13"/>
      <c r="AZ431" s="13"/>
      <c r="BA431" s="13"/>
      <c r="BB431" s="13"/>
      <c r="BC431" s="13"/>
      <c r="BD431" s="13"/>
    </row>
    <row r="432" spans="1:56" ht="2.25" customHeight="1" x14ac:dyDescent="0.25">
      <c r="A432" s="1"/>
      <c r="B432" s="13"/>
      <c r="C432" s="13"/>
      <c r="D432" s="13"/>
      <c r="E432" s="13"/>
      <c r="F432" s="13"/>
      <c r="G432" s="13"/>
      <c r="H432" s="13"/>
      <c r="I432" s="24"/>
      <c r="J432" s="24"/>
      <c r="K432" s="24"/>
      <c r="L432" s="24"/>
      <c r="M432" s="24"/>
      <c r="N432" s="24"/>
      <c r="O432" s="24"/>
      <c r="P432" s="24"/>
      <c r="Q432" s="24"/>
      <c r="R432" s="24"/>
      <c r="S432" s="24"/>
      <c r="T432" s="24"/>
      <c r="U432" s="24"/>
      <c r="V432" s="24"/>
      <c r="W432" s="24"/>
      <c r="X432" s="24"/>
      <c r="Y432" s="24"/>
      <c r="Z432" s="24"/>
      <c r="AA432" s="24"/>
      <c r="AB432" s="24"/>
      <c r="AC432" s="24"/>
      <c r="AD432" s="24"/>
      <c r="AE432" s="24"/>
      <c r="AF432" s="13"/>
      <c r="AG432" s="24"/>
      <c r="AH432" s="24"/>
      <c r="AI432" s="24"/>
      <c r="AJ432" s="24"/>
      <c r="AK432" s="24"/>
      <c r="AL432" s="24"/>
      <c r="AM432" s="24"/>
      <c r="AN432" s="24"/>
      <c r="AO432" s="24"/>
      <c r="AP432" s="13"/>
      <c r="AQ432" s="13"/>
      <c r="AR432" s="13"/>
      <c r="AS432" s="13"/>
      <c r="AT432" s="13"/>
      <c r="AU432" s="13"/>
      <c r="AV432" s="13"/>
      <c r="AW432" s="13"/>
      <c r="AX432" s="13"/>
      <c r="AY432" s="13"/>
      <c r="AZ432" s="13"/>
      <c r="BA432" s="13"/>
      <c r="BB432" s="13"/>
      <c r="BC432" s="13"/>
      <c r="BD432" s="13"/>
    </row>
    <row r="433" spans="1:56" ht="15" customHeight="1" x14ac:dyDescent="0.25">
      <c r="A433" s="1"/>
      <c r="B433" s="182"/>
      <c r="C433" s="183"/>
      <c r="D433" s="183"/>
      <c r="E433" s="184"/>
      <c r="F433" s="13"/>
      <c r="G433" s="185"/>
      <c r="H433" s="186"/>
      <c r="I433" s="186"/>
      <c r="J433" s="186"/>
      <c r="K433" s="186"/>
      <c r="L433" s="187"/>
      <c r="M433" s="188" t="s">
        <v>95</v>
      </c>
      <c r="N433" s="188"/>
      <c r="O433" s="87"/>
      <c r="P433" s="189"/>
      <c r="Q433" s="190"/>
      <c r="R433" s="190"/>
      <c r="S433" s="191"/>
      <c r="T433" s="13"/>
      <c r="U433" s="24"/>
      <c r="V433" s="24"/>
      <c r="W433" s="24"/>
      <c r="X433" s="192">
        <f>IF(P433=0,G433,IF(P433&lt;1920,G433*0.7,IF(P433&lt;1970,G433*0.9,G433)))</f>
        <v>0</v>
      </c>
      <c r="Y433" s="193"/>
      <c r="Z433" s="193"/>
      <c r="AA433" s="193"/>
      <c r="AB433" s="193"/>
      <c r="AC433" s="194"/>
      <c r="AD433" s="125" t="s">
        <v>95</v>
      </c>
      <c r="AE433" s="125"/>
      <c r="AF433" s="13"/>
      <c r="AG433" s="195"/>
      <c r="AH433" s="195"/>
      <c r="AI433" s="195"/>
      <c r="AJ433" s="195"/>
      <c r="AK433" s="24"/>
      <c r="AL433" s="24"/>
      <c r="AM433" s="24"/>
      <c r="AN433" s="24"/>
      <c r="AO433" s="24"/>
      <c r="AP433" s="13"/>
      <c r="AQ433" s="13"/>
      <c r="AR433" s="13"/>
      <c r="AS433" s="13"/>
      <c r="AT433" s="13"/>
      <c r="AU433" s="13"/>
      <c r="AV433" s="13"/>
      <c r="AW433" s="13"/>
      <c r="AX433" s="13"/>
      <c r="AY433" s="13"/>
      <c r="AZ433" s="13"/>
      <c r="BA433" s="13"/>
      <c r="BB433" s="13"/>
      <c r="BC433" s="13"/>
      <c r="BD433" s="13"/>
    </row>
    <row r="434" spans="1:56" ht="2.25" customHeight="1" x14ac:dyDescent="0.25">
      <c r="A434" s="1"/>
      <c r="B434" s="86"/>
      <c r="C434" s="86"/>
      <c r="D434" s="86"/>
      <c r="E434" s="86"/>
      <c r="F434" s="13"/>
      <c r="G434" s="86"/>
      <c r="H434" s="86"/>
      <c r="I434" s="87"/>
      <c r="J434" s="87"/>
      <c r="K434" s="87"/>
      <c r="L434" s="87"/>
      <c r="M434" s="87"/>
      <c r="N434" s="87"/>
      <c r="O434" s="87"/>
      <c r="P434" s="87"/>
      <c r="Q434" s="87"/>
      <c r="R434" s="87"/>
      <c r="S434" s="87"/>
      <c r="T434" s="24"/>
      <c r="U434" s="24"/>
      <c r="V434" s="24"/>
      <c r="W434" s="13"/>
      <c r="X434" s="13"/>
      <c r="Y434" s="13"/>
      <c r="Z434" s="13"/>
      <c r="AA434" s="13"/>
      <c r="AB434" s="13"/>
      <c r="AC434" s="24"/>
      <c r="AD434" s="24"/>
      <c r="AE434" s="24"/>
      <c r="AF434" s="13"/>
      <c r="AG434" s="24"/>
      <c r="AH434" s="24"/>
      <c r="AI434" s="24"/>
      <c r="AJ434" s="24"/>
      <c r="AK434" s="24"/>
      <c r="AL434" s="24"/>
      <c r="AM434" s="24"/>
      <c r="AN434" s="24"/>
      <c r="AO434" s="24"/>
      <c r="AP434" s="13"/>
      <c r="AQ434" s="13"/>
      <c r="AR434" s="13"/>
      <c r="AS434" s="13"/>
      <c r="AT434" s="13"/>
      <c r="AU434" s="13"/>
      <c r="AV434" s="13"/>
      <c r="AW434" s="13"/>
      <c r="AX434" s="13"/>
      <c r="AY434" s="13"/>
      <c r="AZ434" s="13"/>
      <c r="BA434" s="13"/>
      <c r="BB434" s="13"/>
      <c r="BC434" s="13"/>
      <c r="BD434" s="13"/>
    </row>
    <row r="435" spans="1:56" ht="15" customHeight="1" x14ac:dyDescent="0.25">
      <c r="A435" s="1"/>
      <c r="B435" s="182"/>
      <c r="C435" s="183"/>
      <c r="D435" s="183"/>
      <c r="E435" s="184"/>
      <c r="F435" s="13"/>
      <c r="G435" s="185"/>
      <c r="H435" s="186"/>
      <c r="I435" s="186"/>
      <c r="J435" s="186"/>
      <c r="K435" s="186"/>
      <c r="L435" s="187"/>
      <c r="M435" s="188" t="s">
        <v>95</v>
      </c>
      <c r="N435" s="188"/>
      <c r="O435" s="87"/>
      <c r="P435" s="189"/>
      <c r="Q435" s="190"/>
      <c r="R435" s="190"/>
      <c r="S435" s="191"/>
      <c r="T435" s="13"/>
      <c r="U435" s="24"/>
      <c r="V435" s="24"/>
      <c r="W435" s="13"/>
      <c r="X435" s="192">
        <f>IF(P435=0,G435,IF(P435&lt;1920,G435*0.7,IF(P435&lt;1970,G435*0.9,G435)))</f>
        <v>0</v>
      </c>
      <c r="Y435" s="193"/>
      <c r="Z435" s="193"/>
      <c r="AA435" s="193"/>
      <c r="AB435" s="193"/>
      <c r="AC435" s="194"/>
      <c r="AD435" s="125" t="s">
        <v>95</v>
      </c>
      <c r="AE435" s="125"/>
      <c r="AF435" s="13"/>
      <c r="AG435" s="195"/>
      <c r="AH435" s="195"/>
      <c r="AI435" s="195"/>
      <c r="AJ435" s="195"/>
      <c r="AK435" s="24"/>
      <c r="AL435" s="24"/>
      <c r="AM435" s="24"/>
      <c r="AN435" s="24"/>
      <c r="AO435" s="24"/>
      <c r="AP435" s="13"/>
      <c r="AQ435" s="13"/>
      <c r="AR435" s="13"/>
      <c r="AS435" s="13"/>
      <c r="AT435" s="13"/>
      <c r="AU435" s="13"/>
      <c r="AV435" s="13"/>
      <c r="AW435" s="13"/>
      <c r="AX435" s="13"/>
      <c r="AY435" s="13"/>
      <c r="AZ435" s="13"/>
      <c r="BA435" s="13"/>
      <c r="BB435" s="13"/>
      <c r="BC435" s="13"/>
      <c r="BD435" s="13"/>
    </row>
    <row r="436" spans="1:56" ht="15" customHeight="1" x14ac:dyDescent="0.25">
      <c r="A436" s="1"/>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24"/>
      <c r="AH436" s="24"/>
      <c r="AI436" s="24"/>
      <c r="AJ436" s="24"/>
      <c r="AK436" s="24"/>
      <c r="AL436" s="24"/>
      <c r="AM436" s="24"/>
      <c r="AN436" s="24"/>
      <c r="AO436" s="24"/>
      <c r="AP436" s="13"/>
      <c r="AQ436" s="13"/>
      <c r="AR436" s="13"/>
      <c r="AS436" s="13"/>
      <c r="AT436" s="13"/>
      <c r="AU436" s="13"/>
      <c r="AV436" s="13"/>
      <c r="AW436" s="13"/>
      <c r="AX436" s="13"/>
      <c r="AY436" s="13"/>
      <c r="AZ436" s="13"/>
      <c r="BA436" s="13"/>
      <c r="BB436" s="13"/>
      <c r="BC436" s="13"/>
      <c r="BD436" s="13"/>
    </row>
    <row r="437" spans="1:56" ht="15" customHeight="1" x14ac:dyDescent="0.25">
      <c r="A437" s="1"/>
      <c r="B437" s="128" t="s">
        <v>108</v>
      </c>
      <c r="C437" s="128"/>
      <c r="D437" s="128"/>
      <c r="E437" s="128"/>
      <c r="F437" s="128"/>
      <c r="G437" s="128"/>
      <c r="H437" s="128"/>
      <c r="I437" s="128"/>
      <c r="J437" s="128"/>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0">
        <f>IF((SUM(AB420,AB422,AB424)-SUM(X433,X435))&gt;0,(SUM(AB420,AB422,AB424)-SUM(X433,X435)),IF((SUM(AB420,AB422,AB424)-SUM(X433,X435))&lt;0,0,0))</f>
        <v>0</v>
      </c>
      <c r="AL437" s="121"/>
      <c r="AM437" s="121"/>
      <c r="AN437" s="122"/>
      <c r="AO437" s="125" t="s">
        <v>95</v>
      </c>
      <c r="AP437" s="125"/>
      <c r="AQ437" s="13"/>
      <c r="AR437" s="13"/>
      <c r="AS437" s="13"/>
      <c r="AT437" s="13"/>
      <c r="AU437" s="13"/>
      <c r="AV437" s="13"/>
      <c r="AW437" s="13"/>
      <c r="AX437" s="13"/>
      <c r="AY437" s="13"/>
      <c r="AZ437" s="13"/>
      <c r="BA437" s="13"/>
      <c r="BB437" s="13"/>
      <c r="BC437" s="13"/>
      <c r="BD437" s="13"/>
    </row>
    <row r="438" spans="1:56" ht="15" customHeight="1" x14ac:dyDescent="0.25">
      <c r="A438" s="1"/>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7"/>
      <c r="AL438" s="7"/>
      <c r="AM438" s="7"/>
      <c r="AN438" s="7"/>
      <c r="AO438" s="24"/>
      <c r="AP438" s="24"/>
      <c r="AQ438" s="13"/>
      <c r="AR438" s="13"/>
      <c r="AS438" s="13"/>
      <c r="AT438" s="13"/>
      <c r="AU438" s="13"/>
      <c r="AV438" s="13"/>
      <c r="AW438" s="13"/>
      <c r="AX438" s="13"/>
      <c r="AY438" s="13"/>
      <c r="AZ438" s="13"/>
      <c r="BA438" s="13"/>
      <c r="BB438" s="13"/>
      <c r="BC438" s="13"/>
      <c r="BD438" s="13"/>
    </row>
    <row r="439" spans="1:56" ht="15" customHeight="1" x14ac:dyDescent="0.25">
      <c r="A439" s="1">
        <v>46</v>
      </c>
      <c r="B439" s="117" t="s">
        <v>216</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8"/>
      <c r="AL439" s="118"/>
      <c r="AM439" s="118"/>
      <c r="AN439" s="118"/>
      <c r="AO439" s="118"/>
      <c r="AP439" s="118"/>
      <c r="AQ439" s="13"/>
      <c r="AR439" s="13"/>
      <c r="AS439" s="13"/>
      <c r="AT439" s="13"/>
      <c r="AU439" s="13"/>
      <c r="AV439" s="13"/>
      <c r="AW439" s="13"/>
      <c r="AX439" s="13"/>
      <c r="AY439" s="13"/>
      <c r="AZ439" s="13"/>
      <c r="BA439" s="13"/>
      <c r="BB439" s="13"/>
      <c r="BC439" s="13"/>
      <c r="BD439" s="13"/>
    </row>
    <row r="440" spans="1:56" ht="15" customHeight="1" x14ac:dyDescent="0.25">
      <c r="A440" s="1"/>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c r="AN440" s="13"/>
      <c r="AO440" s="13"/>
      <c r="AP440" s="13"/>
      <c r="AQ440" s="13"/>
      <c r="AR440" s="13"/>
      <c r="AS440" s="13"/>
      <c r="AT440" s="13"/>
      <c r="AU440" s="13"/>
      <c r="AV440" s="13"/>
      <c r="AW440" s="13"/>
      <c r="AX440" s="13"/>
      <c r="AY440" s="13"/>
      <c r="AZ440" s="13"/>
      <c r="BA440" s="13"/>
      <c r="BB440" s="13"/>
      <c r="BC440" s="13"/>
      <c r="BD440" s="13"/>
    </row>
    <row r="441" spans="1:56" ht="15" customHeight="1" x14ac:dyDescent="0.25">
      <c r="A441" s="1"/>
      <c r="B441" s="119" t="s">
        <v>109</v>
      </c>
      <c r="C441" s="118"/>
      <c r="D441" s="118"/>
      <c r="E441" s="118"/>
      <c r="F441" s="118"/>
      <c r="G441" s="118"/>
      <c r="H441" s="118"/>
      <c r="I441" s="118"/>
      <c r="J441" s="118"/>
      <c r="K441" s="118"/>
      <c r="L441" s="118"/>
      <c r="M441" s="118"/>
      <c r="N441" s="118"/>
      <c r="O441" s="118"/>
      <c r="P441" s="13"/>
      <c r="Q441" s="156"/>
      <c r="R441" s="180"/>
      <c r="S441" s="180"/>
      <c r="T441" s="180"/>
      <c r="U441" s="180"/>
      <c r="V441" s="181"/>
      <c r="W441" s="123" t="s">
        <v>95</v>
      </c>
      <c r="X441" s="123"/>
      <c r="Y441" s="13"/>
      <c r="Z441" s="13"/>
      <c r="AA441" s="13"/>
      <c r="AB441" s="13"/>
      <c r="AC441" s="13"/>
      <c r="AD441" s="13"/>
      <c r="AE441" s="13"/>
      <c r="AF441" s="13"/>
      <c r="AG441" s="13"/>
      <c r="AH441" s="13"/>
      <c r="AI441" s="13"/>
      <c r="AJ441" s="13"/>
      <c r="AK441" s="13"/>
      <c r="AL441" s="13"/>
      <c r="AM441" s="13"/>
      <c r="AN441" s="13"/>
      <c r="AO441" s="13"/>
      <c r="AP441" s="13"/>
      <c r="AQ441" s="13"/>
      <c r="AR441" s="13"/>
      <c r="AS441" s="13"/>
      <c r="AT441" s="13"/>
      <c r="AU441" s="13"/>
      <c r="AV441" s="13"/>
      <c r="AW441" s="13"/>
      <c r="AX441" s="13"/>
      <c r="AY441" s="13"/>
      <c r="AZ441" s="13"/>
      <c r="BA441" s="13"/>
      <c r="BB441" s="13"/>
      <c r="BC441" s="13"/>
      <c r="BD441" s="13"/>
    </row>
    <row r="442" spans="1:56" ht="2.25" customHeight="1" x14ac:dyDescent="0.25">
      <c r="A442" s="1"/>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c r="AN442" s="13"/>
      <c r="AO442" s="13"/>
      <c r="AP442" s="13"/>
      <c r="AQ442" s="13"/>
      <c r="AR442" s="13"/>
      <c r="AS442" s="13"/>
      <c r="AT442" s="13"/>
      <c r="AU442" s="13"/>
      <c r="AV442" s="13"/>
      <c r="AW442" s="13"/>
      <c r="AX442" s="13"/>
      <c r="AY442" s="13"/>
      <c r="AZ442" s="13"/>
      <c r="BA442" s="13"/>
      <c r="BB442" s="13"/>
      <c r="BC442" s="13"/>
      <c r="BD442" s="13"/>
    </row>
    <row r="443" spans="1:56" ht="15" customHeight="1" x14ac:dyDescent="0.25">
      <c r="A443" s="1"/>
      <c r="B443" s="119" t="s">
        <v>110</v>
      </c>
      <c r="C443" s="118"/>
      <c r="D443" s="118"/>
      <c r="E443" s="118"/>
      <c r="F443" s="118"/>
      <c r="G443" s="118"/>
      <c r="H443" s="118"/>
      <c r="I443" s="118"/>
      <c r="J443" s="118"/>
      <c r="K443" s="118"/>
      <c r="L443" s="118"/>
      <c r="M443" s="118"/>
      <c r="N443" s="118"/>
      <c r="O443" s="118"/>
      <c r="P443" s="13"/>
      <c r="Q443" s="156"/>
      <c r="R443" s="180"/>
      <c r="S443" s="180"/>
      <c r="T443" s="180"/>
      <c r="U443" s="180"/>
      <c r="V443" s="181"/>
      <c r="W443" s="123" t="s">
        <v>95</v>
      </c>
      <c r="X443" s="123"/>
      <c r="Y443" s="13"/>
      <c r="Z443" s="13"/>
      <c r="AA443" s="13"/>
      <c r="AB443" s="13"/>
      <c r="AC443" s="13"/>
      <c r="AD443" s="13"/>
      <c r="AE443" s="13"/>
      <c r="AF443" s="13"/>
      <c r="AG443" s="13"/>
      <c r="AH443" s="13"/>
      <c r="AI443" s="13"/>
      <c r="AJ443" s="13"/>
      <c r="AK443" s="13"/>
      <c r="AL443" s="13"/>
      <c r="AM443" s="13"/>
      <c r="AN443" s="13"/>
      <c r="AO443" s="13"/>
      <c r="AP443" s="13"/>
      <c r="AQ443" s="13"/>
      <c r="AR443" s="13"/>
      <c r="AS443" s="13"/>
      <c r="AT443" s="13"/>
      <c r="AU443" s="13"/>
      <c r="AV443" s="13"/>
      <c r="AW443" s="13"/>
      <c r="AX443" s="13"/>
      <c r="AY443" s="13"/>
      <c r="AZ443" s="13"/>
      <c r="BA443" s="13"/>
      <c r="BB443" s="13"/>
      <c r="BC443" s="13"/>
      <c r="BD443" s="13"/>
    </row>
    <row r="444" spans="1:56" ht="2.25" customHeight="1" x14ac:dyDescent="0.25">
      <c r="A444" s="1"/>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c r="AN444" s="13"/>
      <c r="AO444" s="13"/>
      <c r="AP444" s="13"/>
      <c r="AQ444" s="13"/>
      <c r="AR444" s="13"/>
      <c r="AS444" s="13"/>
      <c r="AT444" s="13"/>
      <c r="AU444" s="13"/>
      <c r="AV444" s="13"/>
      <c r="AW444" s="13"/>
      <c r="AX444" s="13"/>
      <c r="AY444" s="13"/>
      <c r="AZ444" s="13"/>
      <c r="BA444" s="13"/>
      <c r="BB444" s="13"/>
      <c r="BC444" s="13"/>
      <c r="BD444" s="13"/>
    </row>
    <row r="445" spans="1:56" ht="15" customHeight="1" x14ac:dyDescent="0.25">
      <c r="A445" s="1"/>
      <c r="B445" s="119" t="s">
        <v>111</v>
      </c>
      <c r="C445" s="118"/>
      <c r="D445" s="118"/>
      <c r="E445" s="118"/>
      <c r="F445" s="118"/>
      <c r="G445" s="118"/>
      <c r="H445" s="118"/>
      <c r="I445" s="118"/>
      <c r="J445" s="118"/>
      <c r="K445" s="118"/>
      <c r="L445" s="118"/>
      <c r="M445" s="118"/>
      <c r="N445" s="118"/>
      <c r="O445" s="118"/>
      <c r="P445" s="13"/>
      <c r="Q445" s="156"/>
      <c r="R445" s="180"/>
      <c r="S445" s="180"/>
      <c r="T445" s="180"/>
      <c r="U445" s="180"/>
      <c r="V445" s="181"/>
      <c r="W445" s="123" t="s">
        <v>95</v>
      </c>
      <c r="X445" s="123"/>
      <c r="Y445" s="13"/>
      <c r="Z445" s="13"/>
      <c r="AA445" s="13"/>
      <c r="AB445" s="13"/>
      <c r="AC445" s="13"/>
      <c r="AD445" s="13"/>
      <c r="AE445" s="13"/>
      <c r="AF445" s="13"/>
      <c r="AG445" s="13"/>
      <c r="AH445" s="13"/>
      <c r="AI445" s="13"/>
      <c r="AJ445" s="13"/>
      <c r="AK445" s="13"/>
      <c r="AL445" s="13"/>
      <c r="AM445" s="13"/>
      <c r="AN445" s="13"/>
      <c r="AO445" s="13"/>
      <c r="AP445" s="13"/>
      <c r="AQ445" s="13"/>
      <c r="AR445" s="13"/>
      <c r="AS445" s="13"/>
      <c r="AT445" s="13"/>
      <c r="AU445" s="13"/>
      <c r="AV445" s="13"/>
      <c r="AW445" s="13"/>
      <c r="AX445" s="13"/>
      <c r="AY445" s="13"/>
      <c r="AZ445" s="13"/>
      <c r="BA445" s="13"/>
      <c r="BB445" s="13"/>
      <c r="BC445" s="13"/>
      <c r="BD445" s="13"/>
    </row>
    <row r="446" spans="1:56" ht="2.25" customHeight="1" x14ac:dyDescent="0.25">
      <c r="A446" s="1"/>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row>
    <row r="447" spans="1:56" ht="15" customHeight="1" x14ac:dyDescent="0.25">
      <c r="A447" s="1"/>
      <c r="B447" s="119" t="s">
        <v>112</v>
      </c>
      <c r="C447" s="118"/>
      <c r="D447" s="118"/>
      <c r="E447" s="118"/>
      <c r="F447" s="118"/>
      <c r="G447" s="118"/>
      <c r="H447" s="118"/>
      <c r="I447" s="118"/>
      <c r="J447" s="118"/>
      <c r="K447" s="118"/>
      <c r="L447" s="118"/>
      <c r="M447" s="118"/>
      <c r="N447" s="118"/>
      <c r="O447" s="118"/>
      <c r="P447" s="13"/>
      <c r="Q447" s="156"/>
      <c r="R447" s="180"/>
      <c r="S447" s="180"/>
      <c r="T447" s="180"/>
      <c r="U447" s="180"/>
      <c r="V447" s="181"/>
      <c r="W447" s="123" t="s">
        <v>95</v>
      </c>
      <c r="X447" s="123"/>
      <c r="Y447" s="13"/>
      <c r="Z447" s="13"/>
      <c r="AA447" s="13"/>
      <c r="AB447" s="13"/>
      <c r="AC447" s="13"/>
      <c r="AD447" s="13"/>
      <c r="AE447" s="13"/>
      <c r="AF447" s="13"/>
      <c r="AG447" s="13"/>
      <c r="AH447" s="13"/>
      <c r="AI447" s="13"/>
      <c r="AJ447" s="13"/>
      <c r="AK447" s="13"/>
      <c r="AL447" s="13"/>
      <c r="AM447" s="13"/>
      <c r="AN447" s="13"/>
      <c r="AO447" s="13"/>
      <c r="AP447" s="13"/>
      <c r="AQ447" s="13"/>
      <c r="AR447" s="13"/>
      <c r="AS447" s="13"/>
      <c r="AT447" s="13"/>
      <c r="AU447" s="13"/>
      <c r="AV447" s="13"/>
      <c r="AW447" s="13"/>
      <c r="AX447" s="13"/>
      <c r="AY447" s="13"/>
      <c r="AZ447" s="13"/>
      <c r="BA447" s="13"/>
      <c r="BB447" s="13"/>
      <c r="BC447" s="13"/>
      <c r="BD447" s="13"/>
    </row>
    <row r="448" spans="1:56" ht="2.25" customHeight="1" x14ac:dyDescent="0.25">
      <c r="A448" s="1"/>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c r="AH448" s="13"/>
      <c r="AI448" s="13"/>
      <c r="AJ448" s="13"/>
      <c r="AK448" s="13"/>
      <c r="AL448" s="13"/>
      <c r="AM448" s="13"/>
      <c r="AN448" s="13"/>
      <c r="AO448" s="13"/>
      <c r="AP448" s="13"/>
      <c r="AQ448" s="13"/>
      <c r="AR448" s="13"/>
      <c r="AS448" s="13"/>
      <c r="AT448" s="13"/>
      <c r="AU448" s="13"/>
      <c r="AV448" s="13"/>
      <c r="AW448" s="13"/>
      <c r="AX448" s="13"/>
      <c r="AY448" s="13"/>
      <c r="AZ448" s="13"/>
      <c r="BA448" s="13"/>
      <c r="BB448" s="13"/>
      <c r="BC448" s="13"/>
      <c r="BD448" s="13"/>
    </row>
    <row r="449" spans="1:56" ht="15" customHeight="1" x14ac:dyDescent="0.25">
      <c r="A449" s="1"/>
      <c r="B449" s="119" t="s">
        <v>113</v>
      </c>
      <c r="C449" s="118"/>
      <c r="D449" s="118"/>
      <c r="E449" s="118"/>
      <c r="F449" s="118"/>
      <c r="G449" s="118"/>
      <c r="H449" s="118"/>
      <c r="I449" s="118"/>
      <c r="J449" s="118"/>
      <c r="K449" s="118"/>
      <c r="L449" s="118"/>
      <c r="M449" s="118"/>
      <c r="N449" s="118"/>
      <c r="O449" s="118"/>
      <c r="P449" s="13"/>
      <c r="Q449" s="156"/>
      <c r="R449" s="180"/>
      <c r="S449" s="180"/>
      <c r="T449" s="180"/>
      <c r="U449" s="180"/>
      <c r="V449" s="181"/>
      <c r="W449" s="123" t="s">
        <v>95</v>
      </c>
      <c r="X449" s="123"/>
      <c r="Y449" s="13"/>
      <c r="Z449" s="13"/>
      <c r="AA449" s="13"/>
      <c r="AB449" s="13"/>
      <c r="AC449" s="13"/>
      <c r="AD449" s="13"/>
      <c r="AE449" s="13"/>
      <c r="AF449" s="13"/>
      <c r="AG449" s="13"/>
      <c r="AH449" s="13"/>
      <c r="AI449" s="13"/>
      <c r="AJ449" s="13"/>
      <c r="AK449" s="13"/>
      <c r="AL449" s="13"/>
      <c r="AM449" s="13"/>
      <c r="AN449" s="13"/>
      <c r="AO449" s="13"/>
      <c r="AP449" s="13"/>
      <c r="AQ449" s="13"/>
      <c r="AR449" s="13"/>
      <c r="AS449" s="13"/>
      <c r="AT449" s="13"/>
      <c r="AU449" s="13"/>
      <c r="AV449" s="13"/>
      <c r="AW449" s="13"/>
      <c r="AX449" s="13"/>
      <c r="AY449" s="13"/>
      <c r="AZ449" s="13"/>
      <c r="BA449" s="13"/>
      <c r="BB449" s="13"/>
      <c r="BC449" s="13"/>
      <c r="BD449" s="13"/>
    </row>
    <row r="450" spans="1:56" ht="2.25" customHeight="1" x14ac:dyDescent="0.25">
      <c r="A450" s="1"/>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c r="AH450" s="13"/>
      <c r="AI450" s="13"/>
      <c r="AJ450" s="13"/>
      <c r="AK450" s="13"/>
      <c r="AL450" s="13"/>
      <c r="AM450" s="13"/>
      <c r="AN450" s="13"/>
      <c r="AO450" s="13"/>
      <c r="AP450" s="13"/>
      <c r="AQ450" s="13"/>
      <c r="AR450" s="13"/>
      <c r="AS450" s="13"/>
      <c r="AT450" s="13"/>
      <c r="AU450" s="13"/>
      <c r="AV450" s="13"/>
      <c r="AW450" s="13"/>
      <c r="AX450" s="13"/>
      <c r="AY450" s="13"/>
      <c r="AZ450" s="13"/>
      <c r="BA450" s="13"/>
      <c r="BB450" s="13"/>
      <c r="BC450" s="13"/>
      <c r="BD450" s="13"/>
    </row>
    <row r="451" spans="1:56" ht="15" customHeight="1" x14ac:dyDescent="0.25">
      <c r="A451" s="1"/>
      <c r="B451" s="119" t="s">
        <v>114</v>
      </c>
      <c r="C451" s="118"/>
      <c r="D451" s="118"/>
      <c r="E451" s="118"/>
      <c r="F451" s="118"/>
      <c r="G451" s="118"/>
      <c r="H451" s="118"/>
      <c r="I451" s="118"/>
      <c r="J451" s="118"/>
      <c r="K451" s="118"/>
      <c r="L451" s="118"/>
      <c r="M451" s="118"/>
      <c r="N451" s="118"/>
      <c r="O451" s="118"/>
      <c r="P451" s="13"/>
      <c r="Q451" s="156"/>
      <c r="R451" s="180"/>
      <c r="S451" s="180"/>
      <c r="T451" s="180"/>
      <c r="U451" s="180"/>
      <c r="V451" s="181"/>
      <c r="W451" s="123" t="s">
        <v>95</v>
      </c>
      <c r="X451" s="123"/>
      <c r="Y451" s="13"/>
      <c r="Z451" s="13"/>
      <c r="AA451" s="13"/>
      <c r="AB451" s="13"/>
      <c r="AC451" s="13"/>
      <c r="AD451" s="13"/>
      <c r="AE451" s="13"/>
      <c r="AF451" s="13"/>
      <c r="AG451" s="13"/>
      <c r="AH451" s="13"/>
      <c r="AI451" s="13"/>
      <c r="AJ451" s="13"/>
      <c r="AK451" s="13"/>
      <c r="AL451" s="13"/>
      <c r="AM451" s="13"/>
      <c r="AN451" s="13"/>
      <c r="AO451" s="13"/>
      <c r="AP451" s="13"/>
      <c r="AQ451" s="13"/>
      <c r="AR451" s="13"/>
      <c r="AS451" s="13"/>
      <c r="AT451" s="13"/>
      <c r="AU451" s="13"/>
      <c r="AV451" s="13"/>
      <c r="AW451" s="13"/>
      <c r="AX451" s="13"/>
      <c r="AY451" s="13"/>
      <c r="AZ451" s="13"/>
      <c r="BA451" s="13"/>
      <c r="BB451" s="13"/>
      <c r="BC451" s="13"/>
      <c r="BD451" s="13"/>
    </row>
    <row r="452" spans="1:56" ht="2.25" customHeight="1" x14ac:dyDescent="0.25">
      <c r="A452" s="1"/>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c r="AH452" s="13"/>
      <c r="AI452" s="13"/>
      <c r="AJ452" s="13"/>
      <c r="AK452" s="13"/>
      <c r="AL452" s="13"/>
      <c r="AM452" s="13"/>
      <c r="AN452" s="13"/>
      <c r="AO452" s="13"/>
      <c r="AP452" s="13"/>
      <c r="AQ452" s="13"/>
      <c r="AR452" s="13"/>
      <c r="AS452" s="13"/>
      <c r="AT452" s="13"/>
      <c r="AU452" s="13"/>
      <c r="AV452" s="13"/>
      <c r="AW452" s="13"/>
      <c r="AX452" s="13"/>
      <c r="AY452" s="13"/>
      <c r="AZ452" s="13"/>
      <c r="BA452" s="13"/>
      <c r="BB452" s="13"/>
      <c r="BC452" s="13"/>
      <c r="BD452" s="13"/>
    </row>
    <row r="453" spans="1:56" ht="15" customHeight="1" x14ac:dyDescent="0.25">
      <c r="A453" s="119"/>
      <c r="B453" s="119"/>
      <c r="C453" s="119"/>
      <c r="D453" s="119"/>
      <c r="E453" s="119"/>
      <c r="F453" s="119"/>
      <c r="G453" s="119"/>
      <c r="H453" s="119"/>
      <c r="I453" s="119"/>
      <c r="J453" s="119"/>
      <c r="K453" s="119"/>
      <c r="L453" s="119"/>
      <c r="M453" s="119"/>
      <c r="N453" s="119"/>
      <c r="O453" s="119"/>
      <c r="P453" s="119"/>
      <c r="Q453" s="119"/>
      <c r="R453" s="119"/>
      <c r="S453" s="119"/>
      <c r="T453" s="119"/>
      <c r="U453" s="119"/>
      <c r="V453" s="119"/>
      <c r="W453" s="119"/>
      <c r="X453" s="119"/>
      <c r="Y453" s="119"/>
      <c r="Z453" s="119"/>
      <c r="AA453" s="119"/>
      <c r="AB453" s="119"/>
      <c r="AC453" s="119"/>
      <c r="AD453" s="119"/>
      <c r="AE453" s="119"/>
      <c r="AF453" s="119"/>
      <c r="AG453" s="119"/>
      <c r="AH453" s="119"/>
      <c r="AI453" s="119"/>
      <c r="AJ453" s="119"/>
      <c r="AK453" s="119"/>
      <c r="AL453" s="119"/>
      <c r="AM453" s="119"/>
      <c r="AN453" s="119"/>
      <c r="AO453" s="119"/>
      <c r="AP453" s="119"/>
      <c r="AQ453" s="13"/>
      <c r="AR453" s="13"/>
      <c r="AS453" s="13"/>
      <c r="AT453" s="13"/>
      <c r="AU453" s="13"/>
      <c r="AV453" s="13"/>
      <c r="AW453" s="13"/>
      <c r="AX453" s="13"/>
      <c r="AY453" s="13"/>
      <c r="AZ453" s="13"/>
      <c r="BA453" s="13"/>
      <c r="BB453" s="13"/>
      <c r="BC453" s="13"/>
      <c r="BD453" s="13"/>
    </row>
    <row r="454" spans="1:56" ht="15" customHeight="1" x14ac:dyDescent="0.25">
      <c r="A454" s="1">
        <v>47</v>
      </c>
      <c r="B454" s="117" t="s">
        <v>115</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8"/>
      <c r="AL454" s="118"/>
      <c r="AM454" s="118"/>
      <c r="AN454" s="118"/>
      <c r="AO454" s="118"/>
      <c r="AP454" s="118"/>
      <c r="AQ454" s="13"/>
      <c r="AR454" s="13"/>
      <c r="AS454" s="13"/>
      <c r="AT454" s="13"/>
      <c r="AU454" s="13"/>
      <c r="AV454" s="13"/>
      <c r="AW454" s="13"/>
      <c r="AX454" s="13"/>
      <c r="AY454" s="13"/>
      <c r="AZ454" s="13"/>
      <c r="BA454" s="13"/>
      <c r="BB454" s="13"/>
      <c r="BC454" s="13"/>
      <c r="BD454" s="13"/>
    </row>
    <row r="455" spans="1:56" ht="15" customHeight="1" x14ac:dyDescent="0.25">
      <c r="A455" s="1"/>
      <c r="B455" s="15"/>
      <c r="C455" s="14"/>
      <c r="D455" s="14"/>
      <c r="E455" s="14"/>
      <c r="F455" s="14"/>
      <c r="G455" s="14"/>
      <c r="H455" s="14"/>
      <c r="I455" s="14"/>
      <c r="J455" s="14"/>
      <c r="K455" s="14"/>
      <c r="L455" s="14"/>
      <c r="M455" s="14"/>
      <c r="N455" s="14"/>
      <c r="O455" s="14"/>
      <c r="P455" s="14"/>
      <c r="Q455" s="14"/>
      <c r="R455" s="14"/>
      <c r="S455" s="14"/>
      <c r="T455" s="14"/>
      <c r="U455" s="14"/>
      <c r="V455" s="14"/>
      <c r="W455" s="14"/>
      <c r="X455" s="14"/>
      <c r="Y455" s="14"/>
      <c r="Z455" s="14"/>
      <c r="AA455" s="14"/>
      <c r="AB455" s="14"/>
      <c r="AC455" s="14"/>
      <c r="AD455" s="14"/>
      <c r="AE455" s="14"/>
      <c r="AF455" s="14"/>
      <c r="AG455" s="14"/>
      <c r="AH455" s="14"/>
      <c r="AI455" s="14"/>
      <c r="AJ455" s="14"/>
      <c r="AK455" s="14"/>
      <c r="AL455" s="14"/>
      <c r="AM455" s="14"/>
      <c r="AN455" s="14"/>
      <c r="AO455" s="14"/>
      <c r="AP455" s="14"/>
      <c r="AQ455" s="13"/>
      <c r="AR455" s="13"/>
      <c r="AS455" s="13"/>
      <c r="AT455" s="13"/>
      <c r="AU455" s="13"/>
      <c r="AV455" s="13"/>
      <c r="AW455" s="13"/>
      <c r="AX455" s="13"/>
      <c r="AY455" s="13"/>
      <c r="AZ455" s="13"/>
      <c r="BA455" s="13"/>
      <c r="BB455" s="13"/>
      <c r="BC455" s="13"/>
      <c r="BD455" s="13"/>
    </row>
    <row r="456" spans="1:56" ht="15" customHeight="1" x14ac:dyDescent="0.25">
      <c r="A456" s="1"/>
      <c r="B456" s="108" t="s">
        <v>98</v>
      </c>
      <c r="C456" s="123"/>
      <c r="D456" s="123"/>
      <c r="E456" s="123"/>
      <c r="F456" s="123"/>
      <c r="G456" s="123"/>
      <c r="H456" s="123"/>
      <c r="I456" s="123"/>
      <c r="J456" s="123"/>
      <c r="K456" s="123"/>
      <c r="L456" s="123"/>
      <c r="M456" s="123"/>
      <c r="N456" s="123"/>
      <c r="O456" s="123"/>
      <c r="P456" s="13"/>
      <c r="Q456" s="156"/>
      <c r="R456" s="180"/>
      <c r="S456" s="180"/>
      <c r="T456" s="180"/>
      <c r="U456" s="180"/>
      <c r="V456" s="181"/>
      <c r="W456" s="123" t="s">
        <v>95</v>
      </c>
      <c r="X456" s="12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row>
    <row r="457" spans="1:56" ht="2.25" customHeight="1" x14ac:dyDescent="0.25">
      <c r="A457" s="1"/>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c r="AH457" s="13"/>
      <c r="AI457" s="13"/>
      <c r="AJ457" s="13"/>
      <c r="AK457" s="13"/>
      <c r="AL457" s="13"/>
      <c r="AM457" s="13"/>
      <c r="AN457" s="13"/>
      <c r="AO457" s="13"/>
      <c r="AP457" s="13"/>
      <c r="AQ457" s="13"/>
      <c r="AR457" s="13"/>
      <c r="AS457" s="13"/>
      <c r="AT457" s="13"/>
      <c r="AU457" s="13"/>
      <c r="AV457" s="13"/>
      <c r="AW457" s="13"/>
      <c r="AX457" s="13"/>
      <c r="AY457" s="13"/>
      <c r="AZ457" s="13"/>
      <c r="BA457" s="13"/>
      <c r="BB457" s="13"/>
      <c r="BC457" s="13"/>
      <c r="BD457" s="13"/>
    </row>
    <row r="458" spans="1:56" ht="15" customHeight="1" x14ac:dyDescent="0.25">
      <c r="A458" s="1"/>
      <c r="B458" s="108" t="s">
        <v>99</v>
      </c>
      <c r="C458" s="123"/>
      <c r="D458" s="123"/>
      <c r="E458" s="123"/>
      <c r="F458" s="123"/>
      <c r="G458" s="123"/>
      <c r="H458" s="123"/>
      <c r="I458" s="123"/>
      <c r="J458" s="123"/>
      <c r="K458" s="123"/>
      <c r="L458" s="123"/>
      <c r="M458" s="123"/>
      <c r="N458" s="123"/>
      <c r="O458" s="123"/>
      <c r="P458" s="13"/>
      <c r="Q458" s="156"/>
      <c r="R458" s="180"/>
      <c r="S458" s="180"/>
      <c r="T458" s="180"/>
      <c r="U458" s="180"/>
      <c r="V458" s="181"/>
      <c r="W458" s="123" t="s">
        <v>95</v>
      </c>
      <c r="X458" s="123"/>
      <c r="Y458" s="13"/>
      <c r="Z458" s="13"/>
      <c r="AA458" s="13"/>
      <c r="AB458" s="13"/>
      <c r="AC458" s="13"/>
      <c r="AD458" s="13"/>
      <c r="AE458" s="13"/>
      <c r="AF458" s="13"/>
      <c r="AG458" s="13"/>
      <c r="AH458" s="13"/>
      <c r="AI458" s="13"/>
      <c r="AJ458" s="13"/>
      <c r="AK458" s="13"/>
      <c r="AL458" s="13"/>
      <c r="AM458" s="13"/>
      <c r="AN458" s="13"/>
      <c r="AO458" s="13"/>
      <c r="AP458" s="13"/>
      <c r="AQ458" s="13"/>
      <c r="AR458" s="13"/>
      <c r="AS458" s="13"/>
      <c r="AT458" s="13"/>
      <c r="AU458" s="13"/>
      <c r="AV458" s="13"/>
      <c r="AW458" s="13"/>
      <c r="AX458" s="13"/>
      <c r="AY458" s="13"/>
      <c r="AZ458" s="13"/>
      <c r="BA458" s="13"/>
      <c r="BB458" s="13"/>
      <c r="BC458" s="13"/>
      <c r="BD458" s="13"/>
    </row>
    <row r="459" spans="1:56" ht="2.25" customHeight="1" x14ac:dyDescent="0.25">
      <c r="A459" s="1"/>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c r="AH459" s="13"/>
      <c r="AI459" s="13"/>
      <c r="AJ459" s="13"/>
      <c r="AK459" s="13"/>
      <c r="AL459" s="13"/>
      <c r="AM459" s="13"/>
      <c r="AN459" s="13"/>
      <c r="AO459" s="13"/>
      <c r="AP459" s="13"/>
      <c r="AQ459" s="13"/>
      <c r="AR459" s="13"/>
      <c r="AS459" s="13"/>
      <c r="AT459" s="13"/>
      <c r="AU459" s="13"/>
      <c r="AV459" s="13"/>
      <c r="AW459" s="13"/>
      <c r="AX459" s="13"/>
      <c r="AY459" s="13"/>
      <c r="AZ459" s="13"/>
      <c r="BA459" s="13"/>
      <c r="BB459" s="13"/>
      <c r="BC459" s="13"/>
      <c r="BD459" s="13"/>
    </row>
    <row r="460" spans="1:56" ht="15" customHeight="1" x14ac:dyDescent="0.25">
      <c r="A460" s="1"/>
      <c r="B460" s="108" t="s">
        <v>97</v>
      </c>
      <c r="C460" s="123"/>
      <c r="D460" s="123"/>
      <c r="E460" s="123"/>
      <c r="F460" s="123"/>
      <c r="G460" s="123"/>
      <c r="H460" s="123"/>
      <c r="I460" s="123"/>
      <c r="J460" s="123"/>
      <c r="K460" s="123"/>
      <c r="L460" s="123"/>
      <c r="M460" s="123"/>
      <c r="N460" s="123"/>
      <c r="O460" s="123"/>
      <c r="P460" s="13"/>
      <c r="Q460" s="156"/>
      <c r="R460" s="157"/>
      <c r="S460" s="157"/>
      <c r="T460" s="157"/>
      <c r="U460" s="157"/>
      <c r="V460" s="158"/>
      <c r="W460" s="123" t="s">
        <v>95</v>
      </c>
      <c r="X460" s="123"/>
      <c r="Y460" s="13"/>
      <c r="Z460" s="13"/>
      <c r="AA460" s="13"/>
      <c r="AB460" s="13"/>
      <c r="AC460" s="13"/>
      <c r="AD460" s="13"/>
      <c r="AE460" s="13"/>
      <c r="AF460" s="13"/>
      <c r="AG460" s="13"/>
      <c r="AH460" s="13"/>
      <c r="AI460" s="13"/>
      <c r="AJ460" s="13"/>
      <c r="AK460" s="13"/>
      <c r="AL460" s="13"/>
      <c r="AM460" s="13"/>
      <c r="AN460" s="13"/>
      <c r="AO460" s="13"/>
      <c r="AP460" s="13"/>
      <c r="AQ460" s="13"/>
      <c r="AR460" s="13"/>
      <c r="AS460" s="13"/>
      <c r="AT460" s="13"/>
      <c r="AU460" s="13"/>
      <c r="AV460" s="13"/>
      <c r="AW460" s="13"/>
      <c r="AX460" s="13"/>
      <c r="AY460" s="13"/>
      <c r="AZ460" s="13"/>
      <c r="BA460" s="13"/>
      <c r="BB460" s="13"/>
      <c r="BC460" s="13"/>
      <c r="BD460" s="13"/>
    </row>
    <row r="461" spans="1:56" ht="2.25" customHeight="1" x14ac:dyDescent="0.25">
      <c r="A461" s="1"/>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c r="AH461" s="13"/>
      <c r="AI461" s="13"/>
      <c r="AJ461" s="13"/>
      <c r="AK461" s="13"/>
      <c r="AL461" s="13"/>
      <c r="AM461" s="13"/>
      <c r="AN461" s="13"/>
      <c r="AO461" s="13"/>
      <c r="AP461" s="13"/>
      <c r="AQ461" s="13"/>
      <c r="AR461" s="13"/>
      <c r="AS461" s="13"/>
      <c r="AT461" s="13"/>
      <c r="AU461" s="13"/>
      <c r="AV461" s="13"/>
      <c r="AW461" s="13"/>
      <c r="AX461" s="13"/>
      <c r="AY461" s="13"/>
      <c r="AZ461" s="13"/>
      <c r="BA461" s="13"/>
      <c r="BB461" s="13"/>
      <c r="BC461" s="13"/>
      <c r="BD461" s="13"/>
    </row>
    <row r="462" spans="1:56" ht="15" customHeight="1" x14ac:dyDescent="0.25">
      <c r="A462" s="1"/>
      <c r="B462" s="108" t="s">
        <v>100</v>
      </c>
      <c r="C462" s="123"/>
      <c r="D462" s="123"/>
      <c r="E462" s="123"/>
      <c r="F462" s="123"/>
      <c r="G462" s="123"/>
      <c r="H462" s="123"/>
      <c r="I462" s="123"/>
      <c r="J462" s="123"/>
      <c r="K462" s="123"/>
      <c r="L462" s="123"/>
      <c r="M462" s="123"/>
      <c r="N462" s="123"/>
      <c r="O462" s="123"/>
      <c r="P462" s="13"/>
      <c r="Q462" s="156"/>
      <c r="R462" s="180"/>
      <c r="S462" s="180"/>
      <c r="T462" s="180"/>
      <c r="U462" s="180"/>
      <c r="V462" s="181"/>
      <c r="W462" s="123" t="s">
        <v>95</v>
      </c>
      <c r="X462" s="123"/>
      <c r="Y462" s="13"/>
      <c r="Z462" s="13"/>
      <c r="AA462" s="13"/>
      <c r="AB462" s="13"/>
      <c r="AC462" s="13"/>
      <c r="AD462" s="13"/>
      <c r="AE462" s="13"/>
      <c r="AF462" s="13"/>
      <c r="AG462" s="13"/>
      <c r="AH462" s="13"/>
      <c r="AI462" s="13"/>
      <c r="AJ462" s="13"/>
      <c r="AK462" s="13"/>
      <c r="AL462" s="13"/>
      <c r="AM462" s="13"/>
      <c r="AN462" s="13"/>
      <c r="AO462" s="13"/>
      <c r="AP462" s="13"/>
      <c r="AQ462" s="13"/>
      <c r="AR462" s="13"/>
      <c r="AS462" s="13"/>
      <c r="AT462" s="13"/>
      <c r="AU462" s="13"/>
      <c r="AV462" s="13"/>
      <c r="AW462" s="13"/>
      <c r="AX462" s="13"/>
      <c r="AY462" s="13"/>
      <c r="AZ462" s="13"/>
      <c r="BA462" s="13"/>
      <c r="BB462" s="13"/>
      <c r="BC462" s="13"/>
      <c r="BD462" s="13"/>
    </row>
    <row r="463" spans="1:56" ht="15" customHeight="1" x14ac:dyDescent="0.25">
      <c r="A463" s="1"/>
      <c r="B463" s="19"/>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c r="AH463" s="13"/>
      <c r="AI463" s="13"/>
      <c r="AJ463" s="13"/>
      <c r="AK463" s="13"/>
      <c r="AL463" s="13"/>
      <c r="AM463" s="13"/>
      <c r="AN463" s="13"/>
      <c r="AO463" s="13"/>
      <c r="AP463" s="13"/>
      <c r="AQ463" s="13"/>
      <c r="AR463" s="13"/>
      <c r="AS463" s="13"/>
      <c r="AT463" s="13"/>
      <c r="AU463" s="13"/>
      <c r="AV463" s="13"/>
      <c r="AW463" s="13"/>
      <c r="AX463" s="13"/>
      <c r="AY463" s="13"/>
      <c r="AZ463" s="13"/>
      <c r="BA463" s="13"/>
      <c r="BB463" s="13"/>
      <c r="BC463" s="13"/>
      <c r="BD463" s="13"/>
    </row>
    <row r="464" spans="1:56" ht="15" customHeight="1" x14ac:dyDescent="0.25">
      <c r="A464" s="1"/>
      <c r="B464" s="112" t="s">
        <v>116</v>
      </c>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3"/>
      <c r="AQ464" s="13"/>
      <c r="AR464" s="13"/>
      <c r="AS464" s="13"/>
      <c r="AT464" s="13"/>
      <c r="AU464" s="13"/>
      <c r="AV464" s="13"/>
      <c r="AW464" s="13"/>
      <c r="AX464" s="13"/>
      <c r="AY464" s="13"/>
      <c r="AZ464" s="13"/>
      <c r="BA464" s="13"/>
      <c r="BB464" s="13"/>
      <c r="BC464" s="13"/>
      <c r="BD464" s="13"/>
    </row>
    <row r="465" spans="1:56" ht="15" customHeight="1" x14ac:dyDescent="0.25">
      <c r="A465" s="1"/>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c r="AH465" s="13"/>
      <c r="AI465" s="13"/>
      <c r="AJ465" s="13"/>
      <c r="AK465" s="13"/>
      <c r="AL465" s="13"/>
      <c r="AM465" s="13"/>
      <c r="AN465" s="13"/>
      <c r="AO465" s="13"/>
      <c r="AP465" s="13"/>
      <c r="AQ465" s="13"/>
      <c r="AR465" s="13"/>
      <c r="AS465" s="13"/>
      <c r="AT465" s="13"/>
      <c r="AU465" s="13"/>
      <c r="AV465" s="13"/>
      <c r="AW465" s="13"/>
      <c r="AX465" s="13"/>
      <c r="AY465" s="13"/>
      <c r="AZ465" s="13"/>
      <c r="BA465" s="13"/>
      <c r="BB465" s="13"/>
      <c r="BC465" s="13"/>
      <c r="BD465" s="13"/>
    </row>
    <row r="466" spans="1:56" ht="15" customHeight="1" x14ac:dyDescent="0.25">
      <c r="A466" s="1">
        <v>48</v>
      </c>
      <c r="B466" s="169" t="s">
        <v>217</v>
      </c>
      <c r="C466" s="169"/>
      <c r="D466" s="169"/>
      <c r="E466" s="169"/>
      <c r="F466" s="169"/>
      <c r="G466" s="169"/>
      <c r="H466" s="169"/>
      <c r="I466" s="169"/>
      <c r="J466" s="169"/>
      <c r="K466" s="169"/>
      <c r="L466" s="169"/>
      <c r="M466" s="169"/>
      <c r="N466" s="169"/>
      <c r="O466" s="169"/>
      <c r="P466" s="169"/>
      <c r="Q466" s="169"/>
      <c r="R466" s="169"/>
      <c r="S466" s="169"/>
      <c r="T466" s="169"/>
      <c r="U466" s="169"/>
      <c r="V466" s="169"/>
      <c r="W466" s="169"/>
      <c r="X466" s="169"/>
      <c r="Y466" s="169"/>
      <c r="Z466" s="169"/>
      <c r="AA466" s="169"/>
      <c r="AB466" s="169"/>
      <c r="AC466" s="169"/>
      <c r="AD466" s="169"/>
      <c r="AE466" s="169"/>
      <c r="AF466" s="169"/>
      <c r="AG466" s="169"/>
      <c r="AH466" s="169"/>
      <c r="AI466" s="169"/>
      <c r="AJ466" s="169"/>
      <c r="AK466" s="169"/>
      <c r="AL466" s="169"/>
      <c r="AM466" s="169"/>
      <c r="AN466" s="169"/>
      <c r="AO466" s="169"/>
      <c r="AP466" s="169"/>
      <c r="AQ466" s="169"/>
      <c r="AR466" s="169"/>
      <c r="AS466" s="13"/>
      <c r="AT466" s="13"/>
      <c r="AU466" s="13"/>
      <c r="AV466" s="13"/>
      <c r="AW466" s="13"/>
      <c r="AX466" s="13"/>
      <c r="AY466" s="13"/>
      <c r="AZ466" s="13"/>
      <c r="BA466" s="13"/>
      <c r="BB466" s="13"/>
      <c r="BC466" s="13"/>
      <c r="BD466" s="13"/>
    </row>
    <row r="467" spans="1:56" ht="91.5" customHeight="1" x14ac:dyDescent="0.25">
      <c r="A467" s="13"/>
      <c r="B467" s="142" t="s">
        <v>218</v>
      </c>
      <c r="C467" s="142"/>
      <c r="D467" s="142"/>
      <c r="E467" s="142"/>
      <c r="F467" s="142"/>
      <c r="G467" s="142"/>
      <c r="H467" s="142"/>
      <c r="I467" s="142"/>
      <c r="J467" s="142"/>
      <c r="K467" s="142"/>
      <c r="L467" s="142"/>
      <c r="M467" s="142"/>
      <c r="N467" s="142"/>
      <c r="O467" s="142"/>
      <c r="P467" s="142"/>
      <c r="Q467" s="142"/>
      <c r="R467" s="142"/>
      <c r="S467" s="142"/>
      <c r="T467" s="142"/>
      <c r="U467" s="142"/>
      <c r="V467" s="142"/>
      <c r="W467" s="142"/>
      <c r="X467" s="142"/>
      <c r="Y467" s="142"/>
      <c r="Z467" s="142"/>
      <c r="AA467" s="142"/>
      <c r="AB467" s="142"/>
      <c r="AC467" s="142"/>
      <c r="AD467" s="142"/>
      <c r="AE467" s="142"/>
      <c r="AF467" s="142"/>
      <c r="AG467" s="142"/>
      <c r="AH467" s="142"/>
      <c r="AI467" s="142"/>
      <c r="AJ467" s="142"/>
      <c r="AK467" s="142"/>
      <c r="AL467" s="142"/>
      <c r="AM467" s="142"/>
      <c r="AN467" s="142"/>
      <c r="AO467" s="142"/>
      <c r="AP467" s="142"/>
      <c r="AQ467" s="13"/>
      <c r="AR467" s="13"/>
      <c r="AS467" s="13"/>
      <c r="AT467" s="13"/>
      <c r="AU467" s="13"/>
      <c r="AV467" s="13"/>
      <c r="AW467" s="13"/>
      <c r="AX467" s="13"/>
      <c r="AY467" s="13"/>
      <c r="AZ467" s="13"/>
      <c r="BA467" s="13"/>
      <c r="BB467" s="13"/>
      <c r="BC467" s="13"/>
      <c r="BD467" s="13"/>
    </row>
    <row r="468" spans="1:56" ht="2.25" customHeight="1" x14ac:dyDescent="0.25">
      <c r="A468" s="1"/>
      <c r="B468" s="25"/>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c r="AA468" s="18"/>
      <c r="AB468" s="18"/>
      <c r="AC468" s="18"/>
      <c r="AD468" s="18"/>
      <c r="AE468" s="18"/>
      <c r="AF468" s="18"/>
      <c r="AG468" s="18"/>
      <c r="AH468" s="18"/>
      <c r="AI468" s="18"/>
      <c r="AJ468" s="18"/>
      <c r="AK468" s="18"/>
      <c r="AL468" s="18"/>
      <c r="AM468" s="18"/>
      <c r="AN468" s="18"/>
      <c r="AO468" s="18"/>
      <c r="AP468" s="18"/>
      <c r="AQ468" s="13"/>
      <c r="AR468" s="13"/>
      <c r="AS468" s="13"/>
      <c r="AT468" s="13"/>
      <c r="AU468" s="13"/>
      <c r="AV468" s="13"/>
      <c r="AW468" s="13"/>
      <c r="AX468" s="13"/>
      <c r="AY468" s="13"/>
      <c r="AZ468" s="13"/>
      <c r="BA468" s="13"/>
      <c r="BB468" s="13"/>
      <c r="BC468" s="13"/>
      <c r="BD468" s="13"/>
    </row>
    <row r="469" spans="1:56" ht="15" customHeight="1" x14ac:dyDescent="0.25">
      <c r="A469" s="60"/>
      <c r="B469" s="170" t="s">
        <v>219</v>
      </c>
      <c r="C469" s="170"/>
      <c r="D469" s="170"/>
      <c r="E469" s="170"/>
      <c r="F469" s="170"/>
      <c r="G469" s="170"/>
      <c r="H469" s="170"/>
      <c r="I469" s="170"/>
      <c r="J469" s="170"/>
      <c r="K469" s="170"/>
      <c r="L469" s="170"/>
      <c r="M469" s="170"/>
      <c r="N469" s="170"/>
      <c r="O469" s="170"/>
      <c r="P469" s="170"/>
      <c r="Q469" s="170"/>
      <c r="R469" s="170"/>
      <c r="S469" s="170"/>
      <c r="T469" s="170"/>
      <c r="U469" s="170"/>
      <c r="V469" s="170"/>
      <c r="W469" s="98" t="s">
        <v>220</v>
      </c>
      <c r="X469" s="98"/>
      <c r="Y469" s="98"/>
      <c r="Z469" s="98"/>
      <c r="AA469" s="98"/>
      <c r="AB469" s="98"/>
      <c r="AC469" s="98"/>
      <c r="AD469" s="98"/>
      <c r="AE469" s="98"/>
      <c r="AF469" s="98"/>
      <c r="AG469" s="98"/>
      <c r="AH469" s="98"/>
      <c r="AI469" s="98"/>
      <c r="AJ469" s="98"/>
      <c r="AK469" s="98"/>
      <c r="AL469" s="98"/>
      <c r="AM469" s="98"/>
      <c r="AN469" s="61"/>
      <c r="AO469" s="61"/>
      <c r="AP469" s="22"/>
      <c r="AQ469" s="22"/>
      <c r="AR469" s="22"/>
      <c r="AS469" s="22"/>
      <c r="AT469" s="22"/>
      <c r="AU469" s="22"/>
      <c r="AV469" s="22"/>
      <c r="AW469" s="22"/>
      <c r="AX469" s="22"/>
      <c r="AY469" s="22"/>
      <c r="AZ469" s="22"/>
      <c r="BA469" s="22"/>
      <c r="BB469" s="22"/>
      <c r="BC469" s="22"/>
      <c r="BD469" s="22"/>
    </row>
    <row r="470" spans="1:56" ht="2.25" customHeight="1" x14ac:dyDescent="0.25">
      <c r="A470" s="1"/>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c r="AH470" s="13"/>
      <c r="AI470" s="13"/>
      <c r="AJ470" s="13"/>
      <c r="AK470" s="13"/>
      <c r="AL470" s="13"/>
      <c r="AM470" s="13"/>
      <c r="AN470" s="13"/>
      <c r="AO470" s="13"/>
      <c r="AP470" s="13"/>
      <c r="AQ470" s="13"/>
      <c r="AR470" s="13"/>
      <c r="AS470" s="13"/>
      <c r="AT470" s="13"/>
      <c r="AU470" s="13"/>
      <c r="AV470" s="13"/>
      <c r="AW470" s="13"/>
      <c r="AX470" s="13"/>
      <c r="AY470" s="13"/>
      <c r="AZ470" s="13"/>
      <c r="BA470" s="13"/>
      <c r="BB470" s="13"/>
      <c r="BC470" s="13"/>
      <c r="BD470" s="13"/>
    </row>
    <row r="471" spans="1:56" ht="30" customHeight="1" x14ac:dyDescent="0.25">
      <c r="A471" s="1"/>
      <c r="B471" s="13"/>
      <c r="C471" s="13"/>
      <c r="D471" s="13"/>
      <c r="E471" s="13"/>
      <c r="F471" s="13"/>
      <c r="G471" s="13"/>
      <c r="H471" s="13"/>
      <c r="I471" s="13"/>
      <c r="J471" s="13"/>
      <c r="K471" s="13"/>
      <c r="L471" s="13"/>
      <c r="M471" s="13"/>
      <c r="N471" s="13"/>
      <c r="O471" s="13"/>
      <c r="P471" s="13"/>
      <c r="Q471" s="169" t="s">
        <v>103</v>
      </c>
      <c r="R471" s="169"/>
      <c r="S471" s="169"/>
      <c r="T471" s="169"/>
      <c r="U471" s="169"/>
      <c r="V471" s="169"/>
      <c r="W471" s="169"/>
      <c r="X471" s="169"/>
      <c r="Y471" s="13"/>
      <c r="Z471" s="169" t="s">
        <v>117</v>
      </c>
      <c r="AA471" s="169"/>
      <c r="AB471" s="169"/>
      <c r="AC471" s="169"/>
      <c r="AD471" s="169"/>
      <c r="AE471" s="19"/>
      <c r="AF471" s="19"/>
      <c r="AG471" s="19"/>
      <c r="AH471" s="19"/>
      <c r="AI471" s="137" t="s">
        <v>221</v>
      </c>
      <c r="AJ471" s="137"/>
      <c r="AK471" s="137"/>
      <c r="AL471" s="137"/>
      <c r="AM471" s="137"/>
      <c r="AN471" s="137"/>
      <c r="AO471" s="137"/>
      <c r="AP471" s="13"/>
      <c r="AQ471" s="13"/>
      <c r="AR471" s="13"/>
      <c r="AS471" s="13"/>
      <c r="AT471" s="13"/>
      <c r="AU471" s="13"/>
      <c r="AV471" s="13"/>
      <c r="AW471" s="13"/>
      <c r="AX471" s="13"/>
      <c r="AY471" s="13"/>
      <c r="AZ471" s="13"/>
      <c r="BA471" s="13"/>
      <c r="BB471" s="13"/>
      <c r="BC471" s="13"/>
      <c r="BD471" s="13"/>
    </row>
    <row r="472" spans="1:56" ht="2.25" customHeight="1" x14ac:dyDescent="0.25">
      <c r="A472" s="1"/>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c r="AH472" s="13"/>
      <c r="AI472" s="13"/>
      <c r="AJ472" s="13"/>
      <c r="AK472" s="13"/>
      <c r="AL472" s="13"/>
      <c r="AM472" s="13"/>
      <c r="AN472" s="13"/>
      <c r="AO472" s="13"/>
      <c r="AP472" s="13"/>
      <c r="AQ472" s="13"/>
      <c r="AR472" s="13"/>
      <c r="AS472" s="13"/>
      <c r="AT472" s="13"/>
      <c r="AU472" s="13"/>
      <c r="AV472" s="13"/>
      <c r="AW472" s="13"/>
      <c r="AX472" s="13"/>
      <c r="AY472" s="13"/>
      <c r="AZ472" s="13"/>
      <c r="BA472" s="13"/>
      <c r="BB472" s="13"/>
      <c r="BC472" s="13"/>
      <c r="BD472" s="13"/>
    </row>
    <row r="473" spans="1:56" ht="15" customHeight="1" x14ac:dyDescent="0.25">
      <c r="A473" s="1"/>
      <c r="B473" s="108" t="s">
        <v>118</v>
      </c>
      <c r="C473" s="108"/>
      <c r="D473" s="108"/>
      <c r="E473" s="108"/>
      <c r="F473" s="108"/>
      <c r="G473" s="108"/>
      <c r="H473" s="108"/>
      <c r="I473" s="108"/>
      <c r="J473" s="108"/>
      <c r="K473" s="108"/>
      <c r="L473" s="108"/>
      <c r="M473" s="108"/>
      <c r="N473" s="108"/>
      <c r="O473" s="108"/>
      <c r="P473" s="13"/>
      <c r="Q473" s="150"/>
      <c r="R473" s="151"/>
      <c r="S473" s="151"/>
      <c r="T473" s="151"/>
      <c r="U473" s="151"/>
      <c r="V473" s="152"/>
      <c r="W473" s="175" t="s">
        <v>95</v>
      </c>
      <c r="X473" s="123"/>
      <c r="Y473" s="13"/>
      <c r="Z473" s="153"/>
      <c r="AA473" s="154"/>
      <c r="AB473" s="154"/>
      <c r="AC473" s="154"/>
      <c r="AD473" s="154"/>
      <c r="AE473" s="155"/>
      <c r="AF473" s="159" t="s">
        <v>84</v>
      </c>
      <c r="AG473" s="176"/>
      <c r="AH473" s="13"/>
      <c r="AI473" s="171">
        <f>IF(Q473&lt;&gt;0,IF(Z473&lt;&gt;0,Z473/(Q473+OppervlakteNieuwbouwEnKostprijs_fldNieuwbouwBrutoOppM2TechnischeLokalen*(OppervlakteNieuwbouwEnKostprijs_fldNieuwbouwBrutoOppM2Schoolgebouwen/(OppervlakteNieuwbouwEnKostprijs_fldNieuwbouwBrutoOppM2Schoolgebouwen+OppervlakteNieuwbouwEnKostprijs_fldNieuwbouwBrutoOppM2LokalenLO))),0),0)+IF(AND(OppervlakteNieuwbouwEnKostprijs_fldNieuwbouwBrutoOppM2Schoolgebouwen=0,OppervlakteNieuwbouwEnKostprijs_fldNieuwbouwBrutoOppM2LokalenLO=0,OppervlakteNieuwbouwEnKostprijs_fldNieuwbouwBrutoOppM2TechnischeLokalen&lt;&gt;0),OppervlakteNieuwbouwEnKostprijs_fldNieuwbouwKostprijsSchoolgebouwen/OppervlakteNieuwbouwEnKostprijs_fldNieuwbouwBrutoOppM2TechnischeLokalen,0)</f>
        <v>0</v>
      </c>
      <c r="AJ473" s="172"/>
      <c r="AK473" s="172"/>
      <c r="AL473" s="172"/>
      <c r="AM473" s="173"/>
      <c r="AN473" s="13" t="s">
        <v>84</v>
      </c>
      <c r="AO473" s="13"/>
      <c r="AP473" s="13"/>
      <c r="AQ473" s="13"/>
      <c r="AR473" s="13"/>
      <c r="AS473" s="13"/>
      <c r="AT473" s="13"/>
      <c r="AU473" s="13"/>
      <c r="AV473" s="13"/>
      <c r="AW473" s="13"/>
      <c r="AX473" s="13"/>
      <c r="AY473" s="13"/>
      <c r="AZ473" s="13"/>
      <c r="BA473" s="13"/>
      <c r="BB473" s="13"/>
      <c r="BC473" s="13"/>
      <c r="BD473" s="13"/>
    </row>
    <row r="474" spans="1:56" ht="2.25" customHeight="1" x14ac:dyDescent="0.25">
      <c r="A474" s="1"/>
      <c r="B474" s="13"/>
      <c r="C474" s="13"/>
      <c r="D474" s="13"/>
      <c r="E474" s="13"/>
      <c r="F474" s="13"/>
      <c r="G474" s="13"/>
      <c r="H474" s="13"/>
      <c r="I474" s="13"/>
      <c r="J474" s="13"/>
      <c r="K474" s="13"/>
      <c r="L474" s="13"/>
      <c r="M474" s="13"/>
      <c r="N474" s="13"/>
      <c r="O474" s="12"/>
      <c r="P474" s="12"/>
      <c r="Q474" s="13"/>
      <c r="R474" s="13"/>
      <c r="S474" s="13"/>
      <c r="T474" s="13"/>
      <c r="U474" s="13"/>
      <c r="V474" s="13"/>
      <c r="W474" s="13"/>
      <c r="X474" s="13"/>
      <c r="Y474" s="13"/>
      <c r="Z474" s="62"/>
      <c r="AA474" s="62"/>
      <c r="AB474" s="62"/>
      <c r="AC474" s="62"/>
      <c r="AD474" s="62"/>
      <c r="AE474" s="62"/>
      <c r="AF474" s="13"/>
      <c r="AG474" s="13"/>
      <c r="AH474" s="13"/>
      <c r="AI474" s="62"/>
      <c r="AJ474" s="62"/>
      <c r="AK474" s="62"/>
      <c r="AL474" s="62"/>
      <c r="AM474" s="62"/>
      <c r="AN474" s="13"/>
      <c r="AO474" s="13"/>
      <c r="AP474" s="13"/>
      <c r="AQ474" s="13"/>
      <c r="AR474" s="13"/>
      <c r="AS474" s="13"/>
      <c r="AT474" s="13"/>
      <c r="AU474" s="13"/>
      <c r="AV474" s="13"/>
      <c r="AW474" s="13"/>
      <c r="AX474" s="13"/>
      <c r="AY474" s="13"/>
      <c r="AZ474" s="13"/>
      <c r="BA474" s="13"/>
      <c r="BB474" s="13"/>
      <c r="BC474" s="13"/>
      <c r="BD474" s="13"/>
    </row>
    <row r="475" spans="1:56" ht="15" customHeight="1" x14ac:dyDescent="0.25">
      <c r="A475" s="1"/>
      <c r="B475" s="108" t="s">
        <v>119</v>
      </c>
      <c r="C475" s="108"/>
      <c r="D475" s="108"/>
      <c r="E475" s="108"/>
      <c r="F475" s="108"/>
      <c r="G475" s="108"/>
      <c r="H475" s="108"/>
      <c r="I475" s="108"/>
      <c r="J475" s="108"/>
      <c r="K475" s="108"/>
      <c r="L475" s="108"/>
      <c r="M475" s="108"/>
      <c r="N475" s="108"/>
      <c r="O475" s="108"/>
      <c r="P475" s="13"/>
      <c r="Q475" s="150"/>
      <c r="R475" s="151"/>
      <c r="S475" s="151"/>
      <c r="T475" s="151"/>
      <c r="U475" s="151"/>
      <c r="V475" s="152"/>
      <c r="W475" s="175" t="s">
        <v>95</v>
      </c>
      <c r="X475" s="123"/>
      <c r="Y475" s="13"/>
      <c r="Z475" s="153"/>
      <c r="AA475" s="154"/>
      <c r="AB475" s="154"/>
      <c r="AC475" s="154"/>
      <c r="AD475" s="154"/>
      <c r="AE475" s="155"/>
      <c r="AF475" s="159" t="s">
        <v>84</v>
      </c>
      <c r="AG475" s="176"/>
      <c r="AH475" s="13"/>
      <c r="AI475" s="171">
        <f>IF(Z475&lt;&gt;0,IF(Q475&lt;&gt;0,Z475/(Q475+OppervlakteNieuwbouwEnKostprijs_fldNieuwbouwBrutoOppM2TechnischeLokalen*(OppervlakteNieuwbouwEnKostprijs_fldNieuwbouwBrutoOppM2LokalenLO/(OppervlakteNieuwbouwEnKostprijs_fldNieuwbouwBrutoOppM2LokalenLO+OppervlakteNieuwbouwEnKostprijs_fldNieuwbouwBrutoOppM2Schoolgebouwen))),0),0)</f>
        <v>0</v>
      </c>
      <c r="AJ475" s="172"/>
      <c r="AK475" s="172"/>
      <c r="AL475" s="172"/>
      <c r="AM475" s="173"/>
      <c r="AN475" s="13" t="s">
        <v>84</v>
      </c>
      <c r="AO475" s="13"/>
      <c r="AP475" s="13"/>
      <c r="AQ475" s="13"/>
      <c r="AR475" s="13"/>
      <c r="AS475" s="13"/>
      <c r="AT475" s="13"/>
      <c r="AU475" s="13"/>
      <c r="AV475" s="13"/>
      <c r="AW475" s="13"/>
      <c r="AX475" s="13"/>
      <c r="AY475" s="13"/>
      <c r="AZ475" s="13"/>
      <c r="BA475" s="13"/>
      <c r="BB475" s="13"/>
      <c r="BC475" s="13"/>
      <c r="BD475" s="13"/>
    </row>
    <row r="476" spans="1:56" ht="2.25" customHeight="1" x14ac:dyDescent="0.25">
      <c r="A476" s="1"/>
      <c r="B476" s="13"/>
      <c r="C476" s="13"/>
      <c r="D476" s="13"/>
      <c r="E476" s="13"/>
      <c r="F476" s="13"/>
      <c r="G476" s="13"/>
      <c r="H476" s="13"/>
      <c r="I476" s="13"/>
      <c r="J476" s="13"/>
      <c r="K476" s="13"/>
      <c r="L476" s="13"/>
      <c r="M476" s="13"/>
      <c r="N476" s="13"/>
      <c r="O476" s="12"/>
      <c r="P476" s="12"/>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row>
    <row r="477" spans="1:56" ht="15" customHeight="1" x14ac:dyDescent="0.25">
      <c r="A477" s="1"/>
      <c r="B477" s="108" t="s">
        <v>120</v>
      </c>
      <c r="C477" s="108"/>
      <c r="D477" s="108"/>
      <c r="E477" s="108"/>
      <c r="F477" s="108"/>
      <c r="G477" s="108"/>
      <c r="H477" s="108"/>
      <c r="I477" s="108"/>
      <c r="J477" s="108"/>
      <c r="K477" s="108"/>
      <c r="L477" s="108"/>
      <c r="M477" s="108"/>
      <c r="N477" s="108"/>
      <c r="O477" s="108"/>
      <c r="P477" s="13"/>
      <c r="Q477" s="150"/>
      <c r="R477" s="151"/>
      <c r="S477" s="151"/>
      <c r="T477" s="151"/>
      <c r="U477" s="151"/>
      <c r="V477" s="152"/>
      <c r="W477" s="175" t="s">
        <v>95</v>
      </c>
      <c r="X477" s="123"/>
      <c r="Y477" s="13"/>
      <c r="Z477" s="177">
        <f>IF((Q473+Q475+Q477)&lt;&gt;0,Q477/(Q473+Q475+Q477)*(Z473+Z475),0)</f>
        <v>0</v>
      </c>
      <c r="AA477" s="178"/>
      <c r="AB477" s="178"/>
      <c r="AC477" s="178"/>
      <c r="AD477" s="178"/>
      <c r="AE477" s="179"/>
      <c r="AF477" s="13" t="s">
        <v>84</v>
      </c>
      <c r="AG477" s="13"/>
      <c r="AH477" s="13"/>
      <c r="AI477" s="13"/>
      <c r="AJ477" s="13"/>
      <c r="AK477" s="13"/>
      <c r="AL477" s="13"/>
      <c r="AM477" s="13"/>
      <c r="AN477" s="13"/>
      <c r="AO477" s="13"/>
      <c r="AP477" s="13"/>
      <c r="AQ477" s="13"/>
      <c r="AR477" s="13"/>
      <c r="AS477" s="13"/>
      <c r="AT477" s="13"/>
      <c r="AU477" s="13"/>
      <c r="AV477" s="13"/>
      <c r="AW477" s="13"/>
      <c r="AX477" s="13"/>
      <c r="AY477" s="13"/>
      <c r="AZ477" s="13"/>
      <c r="BA477" s="13"/>
      <c r="BB477" s="13"/>
      <c r="BC477" s="13"/>
      <c r="BD477" s="13"/>
    </row>
    <row r="478" spans="1:56" ht="15" customHeight="1" x14ac:dyDescent="0.25">
      <c r="A478" s="145"/>
      <c r="B478" s="123"/>
      <c r="C478" s="123"/>
      <c r="D478" s="123"/>
      <c r="E478" s="123"/>
      <c r="F478" s="123"/>
      <c r="G478" s="123"/>
      <c r="H478" s="123"/>
      <c r="I478" s="123"/>
      <c r="J478" s="123"/>
      <c r="K478" s="123"/>
      <c r="L478" s="123"/>
      <c r="M478" s="123"/>
      <c r="N478" s="123"/>
      <c r="O478" s="123"/>
      <c r="P478" s="123"/>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c r="AN478" s="123"/>
      <c r="AO478" s="123"/>
      <c r="AP478" s="123"/>
      <c r="AQ478" s="13"/>
      <c r="AR478" s="13"/>
      <c r="AS478" s="13"/>
      <c r="AT478" s="13"/>
      <c r="AU478" s="13"/>
      <c r="AV478" s="13"/>
      <c r="AW478" s="13"/>
      <c r="AX478" s="13"/>
      <c r="AY478" s="13"/>
      <c r="AZ478" s="13"/>
      <c r="BA478" s="13"/>
      <c r="BB478" s="13"/>
      <c r="BC478" s="13"/>
      <c r="BD478" s="13"/>
    </row>
    <row r="479" spans="1:56" ht="15" customHeight="1" x14ac:dyDescent="0.25">
      <c r="A479" s="1">
        <v>49</v>
      </c>
      <c r="B479" s="117" t="s">
        <v>121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8"/>
      <c r="AL479" s="118"/>
      <c r="AM479" s="118"/>
      <c r="AN479" s="118"/>
      <c r="AO479" s="118"/>
      <c r="AP479" s="118"/>
      <c r="AQ479" s="13"/>
      <c r="AR479" s="13"/>
      <c r="AS479" s="13"/>
      <c r="AT479" s="13"/>
      <c r="AU479" s="13"/>
      <c r="AV479" s="13"/>
      <c r="AW479" s="13"/>
      <c r="AX479" s="13"/>
      <c r="AY479" s="13"/>
      <c r="AZ479" s="13"/>
      <c r="BA479" s="13"/>
      <c r="BB479" s="13"/>
      <c r="BC479" s="13"/>
      <c r="BD479" s="13"/>
    </row>
    <row r="480" spans="1:56" ht="2.25" customHeight="1" x14ac:dyDescent="0.25">
      <c r="A480" s="1"/>
      <c r="B480" s="13"/>
      <c r="C480" s="13"/>
      <c r="D480" s="13"/>
      <c r="E480" s="13"/>
      <c r="F480" s="13"/>
      <c r="G480" s="13"/>
      <c r="H480" s="13"/>
      <c r="I480" s="13"/>
      <c r="J480" s="13"/>
      <c r="K480" s="13"/>
      <c r="L480" s="13"/>
      <c r="M480" s="13"/>
      <c r="N480" s="12"/>
      <c r="O480" s="13"/>
      <c r="P480" s="13"/>
      <c r="Q480" s="13"/>
      <c r="R480" s="13"/>
      <c r="S480" s="13"/>
      <c r="T480" s="13"/>
      <c r="U480" s="13"/>
      <c r="V480" s="13"/>
      <c r="W480" s="13"/>
      <c r="X480" s="13"/>
      <c r="Y480" s="13"/>
      <c r="Z480" s="13"/>
      <c r="AA480" s="13"/>
      <c r="AB480" s="13"/>
      <c r="AC480" s="13"/>
      <c r="AD480" s="13"/>
      <c r="AE480" s="13"/>
      <c r="AF480" s="13"/>
      <c r="AG480" s="13"/>
      <c r="AH480" s="13"/>
      <c r="AI480" s="13"/>
      <c r="AJ480" s="13"/>
      <c r="AK480" s="13"/>
      <c r="AL480" s="13"/>
      <c r="AM480" s="13"/>
      <c r="AN480" s="13"/>
      <c r="AO480" s="13"/>
      <c r="AP480" s="13"/>
      <c r="AQ480" s="13"/>
      <c r="AR480" s="13"/>
      <c r="AS480" s="13"/>
      <c r="AT480" s="13"/>
      <c r="AU480" s="13"/>
      <c r="AV480" s="13"/>
      <c r="AW480" s="13"/>
      <c r="AX480" s="13"/>
      <c r="AY480" s="13"/>
      <c r="AZ480" s="13"/>
      <c r="BA480" s="13"/>
      <c r="BB480" s="13"/>
      <c r="BC480" s="13"/>
      <c r="BD480" s="13"/>
    </row>
    <row r="481" spans="1:56" ht="15" customHeight="1" x14ac:dyDescent="0.25">
      <c r="A481" s="1"/>
      <c r="B481" s="13"/>
      <c r="C481" s="13"/>
      <c r="D481" s="13"/>
      <c r="E481" s="13"/>
      <c r="F481" s="13"/>
      <c r="G481" s="13"/>
      <c r="H481" s="13"/>
      <c r="I481" s="13"/>
      <c r="J481" s="13"/>
      <c r="K481" s="13"/>
      <c r="L481" s="13"/>
      <c r="M481" s="13"/>
      <c r="N481" s="13"/>
      <c r="O481" s="13"/>
      <c r="P481" s="13"/>
      <c r="Q481" s="174" t="s">
        <v>103</v>
      </c>
      <c r="R481" s="160"/>
      <c r="S481" s="160"/>
      <c r="T481" s="160"/>
      <c r="U481" s="160"/>
      <c r="V481" s="160"/>
      <c r="W481" s="160"/>
      <c r="X481" s="160"/>
      <c r="Y481" s="13"/>
      <c r="Z481" s="174" t="s">
        <v>117</v>
      </c>
      <c r="AA481" s="174"/>
      <c r="AB481" s="174"/>
      <c r="AC481" s="174"/>
      <c r="AD481" s="174"/>
      <c r="AE481" s="174"/>
      <c r="AF481" s="174"/>
      <c r="AG481" s="174"/>
      <c r="AH481" s="123"/>
      <c r="AI481" s="123"/>
      <c r="AJ481" s="13"/>
      <c r="AK481" s="13"/>
      <c r="AL481" s="13"/>
      <c r="AM481" s="13"/>
      <c r="AN481" s="13"/>
      <c r="AO481" s="13"/>
      <c r="AP481" s="13"/>
      <c r="AQ481" s="13"/>
      <c r="AR481" s="13"/>
      <c r="AS481" s="13"/>
      <c r="AT481" s="13"/>
      <c r="AU481" s="13"/>
      <c r="AV481" s="13"/>
      <c r="AW481" s="13"/>
      <c r="AX481" s="13"/>
      <c r="AY481" s="13"/>
      <c r="AZ481" s="13"/>
      <c r="BA481" s="13"/>
      <c r="BB481" s="13"/>
      <c r="BC481" s="13"/>
      <c r="BD481" s="13"/>
    </row>
    <row r="482" spans="1:56" ht="2.25" customHeight="1" x14ac:dyDescent="0.25">
      <c r="A482" s="1"/>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c r="AH482" s="13"/>
      <c r="AI482" s="13"/>
      <c r="AJ482" s="13"/>
      <c r="AK482" s="13"/>
      <c r="AL482" s="13"/>
      <c r="AM482" s="13"/>
      <c r="AN482" s="13"/>
      <c r="AO482" s="13"/>
      <c r="AP482" s="13"/>
      <c r="AQ482" s="13"/>
      <c r="AR482" s="13"/>
      <c r="AS482" s="13"/>
      <c r="AT482" s="13"/>
      <c r="AU482" s="13"/>
      <c r="AV482" s="13"/>
      <c r="AW482" s="13"/>
      <c r="AX482" s="13"/>
      <c r="AY482" s="13"/>
      <c r="AZ482" s="13"/>
      <c r="BA482" s="13"/>
      <c r="BB482" s="13"/>
      <c r="BC482" s="13"/>
      <c r="BD482" s="13"/>
    </row>
    <row r="483" spans="1:56" ht="15" customHeight="1" x14ac:dyDescent="0.25">
      <c r="A483" s="1"/>
      <c r="B483" s="108" t="s">
        <v>98</v>
      </c>
      <c r="C483" s="123"/>
      <c r="D483" s="123"/>
      <c r="E483" s="123"/>
      <c r="F483" s="123"/>
      <c r="G483" s="123"/>
      <c r="H483" s="123"/>
      <c r="I483" s="123"/>
      <c r="J483" s="123"/>
      <c r="K483" s="123"/>
      <c r="L483" s="123"/>
      <c r="M483" s="123"/>
      <c r="N483" s="123"/>
      <c r="O483" s="123"/>
      <c r="P483" s="13"/>
      <c r="Q483" s="156"/>
      <c r="R483" s="157"/>
      <c r="S483" s="157"/>
      <c r="T483" s="157"/>
      <c r="U483" s="157"/>
      <c r="V483" s="158"/>
      <c r="W483" s="123" t="s">
        <v>95</v>
      </c>
      <c r="X483" s="123"/>
      <c r="Y483" s="13"/>
      <c r="Z483" s="139"/>
      <c r="AA483" s="140"/>
      <c r="AB483" s="140"/>
      <c r="AC483" s="140"/>
      <c r="AD483" s="140"/>
      <c r="AE483" s="140"/>
      <c r="AF483" s="140"/>
      <c r="AG483" s="141"/>
      <c r="AH483" s="123" t="s">
        <v>84</v>
      </c>
      <c r="AI483" s="123"/>
      <c r="AJ483" s="13"/>
      <c r="AK483" s="13"/>
      <c r="AL483" s="13"/>
      <c r="AM483" s="13"/>
      <c r="AN483" s="13"/>
      <c r="AO483" s="13"/>
      <c r="AP483" s="13"/>
      <c r="AQ483" s="13"/>
      <c r="AR483" s="13"/>
      <c r="AS483" s="13"/>
      <c r="AT483" s="13"/>
      <c r="AU483" s="13"/>
      <c r="AV483" s="13"/>
      <c r="AW483" s="13"/>
      <c r="AX483" s="13"/>
      <c r="AY483" s="13"/>
      <c r="AZ483" s="13"/>
      <c r="BA483" s="13"/>
      <c r="BB483" s="13"/>
      <c r="BC483" s="13"/>
      <c r="BD483" s="13"/>
    </row>
    <row r="484" spans="1:56" ht="2.25" customHeight="1" x14ac:dyDescent="0.25">
      <c r="A484" s="1"/>
      <c r="B484" s="13"/>
      <c r="C484" s="13"/>
      <c r="D484" s="13"/>
      <c r="E484" s="13"/>
      <c r="F484" s="13"/>
      <c r="G484" s="13"/>
      <c r="H484" s="13"/>
      <c r="I484" s="13"/>
      <c r="J484" s="13"/>
      <c r="K484" s="13"/>
      <c r="L484" s="13"/>
      <c r="M484" s="13"/>
      <c r="N484" s="13"/>
      <c r="O484" s="12"/>
      <c r="P484" s="12"/>
      <c r="Q484" s="81"/>
      <c r="R484" s="81"/>
      <c r="S484" s="81"/>
      <c r="T484" s="81"/>
      <c r="U484" s="81"/>
      <c r="V484" s="81"/>
      <c r="W484" s="13"/>
      <c r="X484" s="13"/>
      <c r="Y484" s="13"/>
      <c r="Z484" s="81"/>
      <c r="AA484" s="81"/>
      <c r="AB484" s="81"/>
      <c r="AC484" s="81"/>
      <c r="AD484" s="81"/>
      <c r="AE484" s="81"/>
      <c r="AF484" s="81"/>
      <c r="AG484" s="81"/>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row>
    <row r="485" spans="1:56" ht="15" customHeight="1" x14ac:dyDescent="0.25">
      <c r="A485" s="1"/>
      <c r="B485" s="108" t="s">
        <v>122</v>
      </c>
      <c r="C485" s="123"/>
      <c r="D485" s="123"/>
      <c r="E485" s="123"/>
      <c r="F485" s="123"/>
      <c r="G485" s="123"/>
      <c r="H485" s="123"/>
      <c r="I485" s="123"/>
      <c r="J485" s="123"/>
      <c r="K485" s="123"/>
      <c r="L485" s="123"/>
      <c r="M485" s="123"/>
      <c r="N485" s="123"/>
      <c r="O485" s="123"/>
      <c r="P485" s="13"/>
      <c r="Q485" s="156"/>
      <c r="R485" s="157"/>
      <c r="S485" s="157"/>
      <c r="T485" s="157"/>
      <c r="U485" s="157"/>
      <c r="V485" s="158"/>
      <c r="W485" s="123" t="s">
        <v>95</v>
      </c>
      <c r="X485" s="123"/>
      <c r="Y485" s="13"/>
      <c r="Z485" s="139"/>
      <c r="AA485" s="140"/>
      <c r="AB485" s="140"/>
      <c r="AC485" s="140"/>
      <c r="AD485" s="140"/>
      <c r="AE485" s="140"/>
      <c r="AF485" s="140"/>
      <c r="AG485" s="141"/>
      <c r="AH485" s="123" t="s">
        <v>84</v>
      </c>
      <c r="AI485" s="123"/>
      <c r="AJ485" s="13"/>
      <c r="AK485" s="13"/>
      <c r="AL485" s="13"/>
      <c r="AM485" s="13"/>
      <c r="AN485" s="13"/>
      <c r="AO485" s="13"/>
      <c r="AP485" s="13"/>
      <c r="AQ485" s="13"/>
      <c r="AR485" s="13"/>
      <c r="AS485" s="13"/>
      <c r="AT485" s="13"/>
      <c r="AU485" s="13"/>
      <c r="AV485" s="13"/>
      <c r="AW485" s="13"/>
      <c r="AX485" s="13"/>
      <c r="AY485" s="13"/>
      <c r="AZ485" s="13"/>
      <c r="BA485" s="13"/>
      <c r="BB485" s="13"/>
      <c r="BC485" s="13"/>
      <c r="BD485" s="13"/>
    </row>
    <row r="486" spans="1:56" ht="2.25" customHeight="1" x14ac:dyDescent="0.25">
      <c r="A486" s="1"/>
      <c r="B486" s="13"/>
      <c r="C486" s="13"/>
      <c r="D486" s="13"/>
      <c r="E486" s="13"/>
      <c r="F486" s="13"/>
      <c r="G486" s="13"/>
      <c r="H486" s="13"/>
      <c r="I486" s="13"/>
      <c r="J486" s="13"/>
      <c r="K486" s="13"/>
      <c r="L486" s="13"/>
      <c r="M486" s="13"/>
      <c r="N486" s="13"/>
      <c r="O486" s="13"/>
      <c r="P486" s="13"/>
      <c r="Q486" s="81"/>
      <c r="R486" s="81"/>
      <c r="S486" s="81"/>
      <c r="T486" s="81"/>
      <c r="U486" s="81"/>
      <c r="V486" s="81"/>
      <c r="W486" s="13"/>
      <c r="X486" s="13"/>
      <c r="Y486" s="13"/>
      <c r="Z486" s="81"/>
      <c r="AA486" s="81"/>
      <c r="AB486" s="81"/>
      <c r="AC486" s="81"/>
      <c r="AD486" s="81"/>
      <c r="AE486" s="81"/>
      <c r="AF486" s="81"/>
      <c r="AG486" s="81"/>
      <c r="AH486" s="13"/>
      <c r="AI486" s="13"/>
      <c r="AJ486" s="13"/>
      <c r="AK486" s="13"/>
      <c r="AL486" s="13"/>
      <c r="AM486" s="13"/>
      <c r="AN486" s="13"/>
      <c r="AO486" s="13"/>
      <c r="AP486" s="13"/>
      <c r="AQ486" s="13"/>
      <c r="AR486" s="13"/>
      <c r="AS486" s="13"/>
      <c r="AT486" s="13"/>
      <c r="AU486" s="13"/>
      <c r="AV486" s="13"/>
      <c r="AW486" s="13"/>
      <c r="AX486" s="13"/>
      <c r="AY486" s="13"/>
      <c r="AZ486" s="13"/>
      <c r="BA486" s="13"/>
      <c r="BB486" s="13"/>
      <c r="BC486" s="13"/>
      <c r="BD486" s="13"/>
    </row>
    <row r="487" spans="1:56" ht="15" customHeight="1" x14ac:dyDescent="0.25">
      <c r="A487" s="1"/>
      <c r="B487" s="108" t="s">
        <v>99</v>
      </c>
      <c r="C487" s="123"/>
      <c r="D487" s="123"/>
      <c r="E487" s="123"/>
      <c r="F487" s="123"/>
      <c r="G487" s="123"/>
      <c r="H487" s="123"/>
      <c r="I487" s="123"/>
      <c r="J487" s="123"/>
      <c r="K487" s="123"/>
      <c r="L487" s="123"/>
      <c r="M487" s="123"/>
      <c r="N487" s="123"/>
      <c r="O487" s="123"/>
      <c r="P487" s="14"/>
      <c r="Q487" s="156"/>
      <c r="R487" s="157"/>
      <c r="S487" s="157"/>
      <c r="T487" s="157"/>
      <c r="U487" s="157"/>
      <c r="V487" s="158"/>
      <c r="W487" s="123" t="s">
        <v>95</v>
      </c>
      <c r="X487" s="123"/>
      <c r="Y487" s="13"/>
      <c r="Z487" s="139"/>
      <c r="AA487" s="140"/>
      <c r="AB487" s="140"/>
      <c r="AC487" s="140"/>
      <c r="AD487" s="140"/>
      <c r="AE487" s="140"/>
      <c r="AF487" s="140"/>
      <c r="AG487" s="141"/>
      <c r="AH487" s="123" t="s">
        <v>84</v>
      </c>
      <c r="AI487" s="123"/>
      <c r="AJ487" s="13"/>
      <c r="AK487" s="13"/>
      <c r="AL487" s="13"/>
      <c r="AM487" s="13"/>
      <c r="AN487" s="13"/>
      <c r="AO487" s="13"/>
      <c r="AP487" s="13"/>
      <c r="AQ487" s="13"/>
      <c r="AR487" s="13"/>
      <c r="AS487" s="13"/>
      <c r="AT487" s="13"/>
      <c r="AU487" s="13"/>
      <c r="AV487" s="13"/>
      <c r="AW487" s="13"/>
      <c r="AX487" s="13"/>
      <c r="AY487" s="13"/>
      <c r="AZ487" s="13"/>
      <c r="BA487" s="13"/>
      <c r="BB487" s="13"/>
      <c r="BC487" s="13"/>
      <c r="BD487" s="13"/>
    </row>
    <row r="488" spans="1:56" ht="2.25" customHeight="1" x14ac:dyDescent="0.25">
      <c r="A488" s="1"/>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81"/>
      <c r="AA488" s="81"/>
      <c r="AB488" s="81"/>
      <c r="AC488" s="81"/>
      <c r="AD488" s="81"/>
      <c r="AE488" s="63"/>
      <c r="AF488" s="81"/>
      <c r="AG488" s="81"/>
      <c r="AH488" s="13"/>
      <c r="AI488" s="13"/>
      <c r="AJ488" s="13"/>
      <c r="AK488" s="13"/>
      <c r="AL488" s="13"/>
      <c r="AM488" s="13"/>
      <c r="AN488" s="13"/>
      <c r="AO488" s="13"/>
      <c r="AP488" s="13"/>
      <c r="AQ488" s="13"/>
      <c r="AR488" s="13"/>
      <c r="AS488" s="13"/>
      <c r="AT488" s="13"/>
      <c r="AU488" s="13"/>
      <c r="AV488" s="13"/>
      <c r="AW488" s="13"/>
      <c r="AX488" s="13"/>
      <c r="AY488" s="13"/>
      <c r="AZ488" s="13"/>
      <c r="BA488" s="13"/>
      <c r="BB488" s="13"/>
      <c r="BC488" s="13"/>
      <c r="BD488" s="13"/>
    </row>
    <row r="489" spans="1:56" ht="15" customHeight="1" x14ac:dyDescent="0.25">
      <c r="A489" s="1"/>
      <c r="B489" s="108" t="s">
        <v>100</v>
      </c>
      <c r="C489" s="123"/>
      <c r="D489" s="123"/>
      <c r="E489" s="123"/>
      <c r="F489" s="123"/>
      <c r="G489" s="123"/>
      <c r="H489" s="123"/>
      <c r="I489" s="123"/>
      <c r="J489" s="123"/>
      <c r="K489" s="123"/>
      <c r="L489" s="123"/>
      <c r="M489" s="123"/>
      <c r="N489" s="123"/>
      <c r="O489" s="123"/>
      <c r="P489" s="13"/>
      <c r="Q489" s="156"/>
      <c r="R489" s="157"/>
      <c r="S489" s="157"/>
      <c r="T489" s="157"/>
      <c r="U489" s="157"/>
      <c r="V489" s="158"/>
      <c r="W489" s="123" t="s">
        <v>95</v>
      </c>
      <c r="X489" s="123"/>
      <c r="Y489" s="13"/>
      <c r="Z489" s="139"/>
      <c r="AA489" s="140"/>
      <c r="AB489" s="140"/>
      <c r="AC489" s="140"/>
      <c r="AD489" s="140"/>
      <c r="AE489" s="140"/>
      <c r="AF489" s="140"/>
      <c r="AG489" s="141"/>
      <c r="AH489" s="123" t="s">
        <v>84</v>
      </c>
      <c r="AI489" s="123"/>
      <c r="AJ489" s="13"/>
      <c r="AK489" s="13"/>
      <c r="AL489" s="13"/>
      <c r="AM489" s="13"/>
      <c r="AN489" s="13"/>
      <c r="AO489" s="13"/>
      <c r="AP489" s="13"/>
      <c r="AQ489" s="13"/>
      <c r="AR489" s="13"/>
      <c r="AS489" s="13"/>
      <c r="AT489" s="13"/>
      <c r="AU489" s="13"/>
      <c r="AV489" s="13"/>
      <c r="AW489" s="13"/>
      <c r="AX489" s="13"/>
      <c r="AY489" s="13"/>
      <c r="AZ489" s="13"/>
      <c r="BA489" s="13"/>
      <c r="BB489" s="13"/>
      <c r="BC489" s="13"/>
      <c r="BD489" s="13"/>
    </row>
    <row r="490" spans="1:56" ht="15" customHeight="1" x14ac:dyDescent="0.25">
      <c r="A490" s="1"/>
      <c r="B490" s="12"/>
      <c r="C490" s="13"/>
      <c r="D490" s="13"/>
      <c r="E490" s="13"/>
      <c r="F490" s="13"/>
      <c r="G490" s="13"/>
      <c r="H490" s="13"/>
      <c r="I490" s="13"/>
      <c r="J490" s="13"/>
      <c r="K490" s="13"/>
      <c r="L490" s="13"/>
      <c r="M490" s="13"/>
      <c r="N490" s="13"/>
      <c r="O490" s="13"/>
      <c r="P490" s="13"/>
      <c r="Q490" s="6"/>
      <c r="R490" s="6"/>
      <c r="S490" s="6"/>
      <c r="T490" s="6"/>
      <c r="U490" s="6"/>
      <c r="V490" s="6"/>
      <c r="W490" s="13"/>
      <c r="X490" s="13"/>
      <c r="Y490" s="13"/>
      <c r="Z490" s="8"/>
      <c r="AA490" s="8"/>
      <c r="AB490" s="8"/>
      <c r="AC490" s="8"/>
      <c r="AD490" s="8"/>
      <c r="AE490" s="8"/>
      <c r="AF490" s="8"/>
      <c r="AG490" s="8"/>
      <c r="AH490" s="13"/>
      <c r="AI490" s="13"/>
      <c r="AJ490" s="13"/>
      <c r="AK490" s="13"/>
      <c r="AL490" s="13"/>
      <c r="AM490" s="13"/>
      <c r="AN490" s="13"/>
      <c r="AO490" s="13"/>
      <c r="AP490" s="13"/>
      <c r="AQ490" s="13"/>
      <c r="AR490" s="13"/>
      <c r="AS490" s="13"/>
      <c r="AT490" s="13"/>
      <c r="AU490" s="13"/>
      <c r="AV490" s="13"/>
      <c r="AW490" s="13"/>
      <c r="AX490" s="13"/>
      <c r="AY490" s="13"/>
      <c r="AZ490" s="13"/>
      <c r="BA490" s="13"/>
      <c r="BB490" s="13"/>
      <c r="BC490" s="13"/>
      <c r="BD490" s="13"/>
    </row>
    <row r="491" spans="1:56" ht="15" customHeight="1" x14ac:dyDescent="0.25">
      <c r="A491" s="1"/>
      <c r="B491" s="112" t="s">
        <v>222</v>
      </c>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c r="AO491" s="112"/>
      <c r="AP491" s="113"/>
      <c r="AQ491" s="13"/>
      <c r="AR491" s="13"/>
      <c r="AS491" s="13"/>
      <c r="AT491" s="13"/>
      <c r="AU491" s="13"/>
      <c r="AV491" s="13"/>
      <c r="AW491" s="13"/>
      <c r="AX491" s="13"/>
      <c r="AY491" s="13"/>
      <c r="AZ491" s="13"/>
      <c r="BA491" s="13"/>
      <c r="BB491" s="13"/>
      <c r="BC491" s="13"/>
      <c r="BD491" s="13"/>
    </row>
    <row r="492" spans="1:56" ht="15" customHeight="1" x14ac:dyDescent="0.25">
      <c r="A492" s="1"/>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c r="AH492" s="13"/>
      <c r="AI492" s="13"/>
      <c r="AJ492" s="13"/>
      <c r="AK492" s="13"/>
      <c r="AL492" s="13"/>
      <c r="AM492" s="13"/>
      <c r="AN492" s="13"/>
      <c r="AO492" s="13"/>
      <c r="AP492" s="13"/>
      <c r="AQ492" s="13"/>
      <c r="AR492" s="13"/>
      <c r="AS492" s="13"/>
      <c r="AT492" s="13"/>
      <c r="AU492" s="13"/>
      <c r="AV492" s="13"/>
      <c r="AW492" s="13"/>
      <c r="AX492" s="13"/>
      <c r="AY492" s="13"/>
      <c r="AZ492" s="13"/>
      <c r="BA492" s="13"/>
      <c r="BB492" s="13"/>
      <c r="BC492" s="13"/>
      <c r="BD492" s="13"/>
    </row>
    <row r="493" spans="1:56" ht="15" customHeight="1" x14ac:dyDescent="0.25">
      <c r="A493" s="1">
        <v>50</v>
      </c>
      <c r="B493" s="117" t="s">
        <v>123</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8"/>
      <c r="AL493" s="118"/>
      <c r="AM493" s="118"/>
      <c r="AN493" s="118"/>
      <c r="AO493" s="118"/>
      <c r="AP493" s="118"/>
      <c r="AQ493" s="13"/>
      <c r="AR493" s="13"/>
      <c r="AS493" s="13"/>
      <c r="AT493" s="13"/>
      <c r="AU493" s="13"/>
      <c r="AV493" s="13"/>
      <c r="AW493" s="13"/>
      <c r="AX493" s="13"/>
      <c r="AY493" s="13"/>
      <c r="AZ493" s="13"/>
      <c r="BA493" s="13"/>
      <c r="BB493" s="13"/>
      <c r="BC493" s="13"/>
      <c r="BD493" s="13"/>
    </row>
    <row r="494" spans="1:56" ht="2.25" customHeight="1" x14ac:dyDescent="0.25">
      <c r="A494" s="1"/>
      <c r="B494" s="13"/>
      <c r="C494" s="13"/>
      <c r="D494" s="13"/>
      <c r="E494" s="13"/>
      <c r="F494" s="13"/>
      <c r="G494" s="13"/>
      <c r="H494" s="13"/>
      <c r="I494" s="13"/>
      <c r="J494" s="13"/>
      <c r="K494" s="13"/>
      <c r="L494" s="13"/>
      <c r="M494" s="13"/>
      <c r="N494" s="12"/>
      <c r="O494" s="13"/>
      <c r="P494" s="13"/>
      <c r="Q494" s="13"/>
      <c r="R494" s="13"/>
      <c r="S494" s="13"/>
      <c r="T494" s="13"/>
      <c r="U494" s="13"/>
      <c r="V494" s="13"/>
      <c r="W494" s="13"/>
      <c r="X494" s="13"/>
      <c r="Y494" s="13"/>
      <c r="Z494" s="13"/>
      <c r="AA494" s="13"/>
      <c r="AB494" s="13"/>
      <c r="AC494" s="13"/>
      <c r="AD494" s="13"/>
      <c r="AE494" s="13"/>
      <c r="AF494" s="13"/>
      <c r="AG494" s="13"/>
      <c r="AH494" s="13"/>
      <c r="AI494" s="13"/>
      <c r="AJ494" s="13"/>
      <c r="AK494" s="13"/>
      <c r="AL494" s="13"/>
      <c r="AM494" s="13"/>
      <c r="AN494" s="13"/>
      <c r="AO494" s="13"/>
      <c r="AP494" s="13"/>
      <c r="AQ494" s="13"/>
      <c r="AR494" s="13"/>
      <c r="AS494" s="13"/>
      <c r="AT494" s="13"/>
      <c r="AU494" s="13"/>
      <c r="AV494" s="13"/>
      <c r="AW494" s="13"/>
      <c r="AX494" s="13"/>
      <c r="AY494" s="13"/>
      <c r="AZ494" s="13"/>
      <c r="BA494" s="13"/>
      <c r="BB494" s="13"/>
      <c r="BC494" s="13"/>
      <c r="BD494" s="13"/>
    </row>
    <row r="495" spans="1:56" ht="15" customHeight="1" x14ac:dyDescent="0.25">
      <c r="A495" s="1"/>
      <c r="B495" s="164" t="s">
        <v>124</v>
      </c>
      <c r="C495" s="164"/>
      <c r="D495" s="164"/>
      <c r="E495" s="164"/>
      <c r="F495" s="164"/>
      <c r="G495" s="164"/>
      <c r="H495" s="164"/>
      <c r="I495" s="164"/>
      <c r="J495" s="164"/>
      <c r="K495" s="164"/>
      <c r="L495" s="164"/>
      <c r="M495" s="164"/>
      <c r="N495" s="164"/>
      <c r="O495" s="164"/>
      <c r="P495" s="164"/>
      <c r="Q495" s="164"/>
      <c r="R495" s="164"/>
      <c r="S495" s="164"/>
      <c r="T495" s="164"/>
      <c r="U495" s="164"/>
      <c r="V495" s="164"/>
      <c r="W495" s="164"/>
      <c r="X495" s="164"/>
      <c r="Y495" s="164"/>
      <c r="Z495" s="164"/>
      <c r="AA495" s="164"/>
      <c r="AB495" s="164"/>
      <c r="AC495" s="164"/>
      <c r="AD495" s="164"/>
      <c r="AE495" s="164"/>
      <c r="AF495" s="164"/>
      <c r="AG495" s="164"/>
      <c r="AH495" s="164"/>
      <c r="AI495" s="164"/>
      <c r="AJ495" s="164"/>
      <c r="AK495" s="164"/>
      <c r="AL495" s="164"/>
      <c r="AM495" s="164"/>
      <c r="AN495" s="164"/>
      <c r="AO495" s="164"/>
      <c r="AP495" s="164"/>
      <c r="AQ495" s="13"/>
      <c r="AR495" s="13"/>
      <c r="AS495" s="13"/>
      <c r="AT495" s="13"/>
      <c r="AU495" s="13"/>
      <c r="AV495" s="13"/>
      <c r="AW495" s="13"/>
      <c r="AX495" s="13"/>
      <c r="AY495" s="13"/>
      <c r="AZ495" s="13"/>
      <c r="BA495" s="13"/>
      <c r="BB495" s="13"/>
      <c r="BC495" s="13"/>
      <c r="BD495" s="13"/>
    </row>
    <row r="496" spans="1:56" ht="2.25" customHeight="1" x14ac:dyDescent="0.25">
      <c r="A496" s="1"/>
      <c r="B496" s="13"/>
      <c r="C496" s="13"/>
      <c r="D496" s="13"/>
      <c r="E496" s="13"/>
      <c r="F496" s="13"/>
      <c r="G496" s="13"/>
      <c r="H496" s="13"/>
      <c r="I496" s="13"/>
      <c r="J496" s="13"/>
      <c r="K496" s="13"/>
      <c r="L496" s="13"/>
      <c r="M496" s="13"/>
      <c r="N496" s="12"/>
      <c r="O496" s="13"/>
      <c r="P496" s="13"/>
      <c r="Q496" s="13"/>
      <c r="R496" s="13"/>
      <c r="S496" s="13"/>
      <c r="T496" s="13"/>
      <c r="U496" s="13"/>
      <c r="V496" s="13"/>
      <c r="W496" s="13"/>
      <c r="X496" s="13"/>
      <c r="Y496" s="13"/>
      <c r="Z496" s="13"/>
      <c r="AA496" s="13"/>
      <c r="AB496" s="13"/>
      <c r="AC496" s="13"/>
      <c r="AD496" s="13"/>
      <c r="AE496" s="13"/>
      <c r="AF496" s="13"/>
      <c r="AG496" s="13"/>
      <c r="AH496" s="13"/>
      <c r="AI496" s="13"/>
      <c r="AJ496" s="13"/>
      <c r="AK496" s="13"/>
      <c r="AL496" s="13"/>
      <c r="AM496" s="13"/>
      <c r="AN496" s="13"/>
      <c r="AO496" s="13"/>
      <c r="AP496" s="13"/>
      <c r="AQ496" s="13"/>
      <c r="AR496" s="13"/>
      <c r="AS496" s="13"/>
      <c r="AT496" s="13"/>
      <c r="AU496" s="13"/>
      <c r="AV496" s="13"/>
      <c r="AW496" s="13"/>
      <c r="AX496" s="13"/>
      <c r="AY496" s="13"/>
      <c r="AZ496" s="13"/>
      <c r="BA496" s="13"/>
      <c r="BB496" s="13"/>
      <c r="BC496" s="13"/>
      <c r="BD496" s="13"/>
    </row>
    <row r="497" spans="1:56" ht="15" customHeight="1" x14ac:dyDescent="0.3">
      <c r="A497" s="29"/>
      <c r="B497" s="165"/>
      <c r="C497" s="166"/>
      <c r="D497" s="166"/>
      <c r="E497" s="166"/>
      <c r="F497" s="166"/>
      <c r="G497" s="166"/>
      <c r="H497" s="166"/>
      <c r="I497" s="167"/>
      <c r="J497" s="168" t="s">
        <v>84</v>
      </c>
      <c r="K497" s="168"/>
      <c r="L497" s="31"/>
      <c r="M497" s="31"/>
      <c r="N497" s="31"/>
      <c r="O497" s="31"/>
      <c r="P497" s="29"/>
      <c r="Q497" s="29"/>
      <c r="R497" s="29"/>
      <c r="S497" s="29"/>
      <c r="T497" s="29"/>
      <c r="U497" s="29"/>
      <c r="V497" s="29"/>
      <c r="W497" s="29"/>
      <c r="X497" s="29"/>
      <c r="Y497" s="29"/>
      <c r="Z497" s="29"/>
      <c r="AA497" s="29"/>
      <c r="AB497" s="29"/>
      <c r="AC497" s="29"/>
      <c r="AD497" s="29"/>
      <c r="AE497" s="29"/>
      <c r="AF497" s="29"/>
      <c r="AG497" s="29"/>
      <c r="AH497" s="29"/>
      <c r="AI497" s="29"/>
      <c r="AJ497" s="29"/>
      <c r="AK497" s="29"/>
      <c r="AL497" s="29"/>
      <c r="AM497" s="29"/>
      <c r="AN497" s="29"/>
      <c r="AO497" s="29"/>
      <c r="AP497" s="29"/>
      <c r="AQ497" s="13"/>
      <c r="AR497" s="13"/>
      <c r="AS497" s="13"/>
      <c r="AT497" s="13"/>
      <c r="AU497" s="13"/>
      <c r="AV497" s="13"/>
      <c r="AW497" s="13"/>
      <c r="AX497" s="13"/>
      <c r="AY497" s="13"/>
      <c r="AZ497" s="13"/>
      <c r="BA497" s="13"/>
      <c r="BB497" s="13"/>
      <c r="BC497" s="13"/>
      <c r="BD497" s="13"/>
    </row>
    <row r="498" spans="1:56" ht="15" customHeight="1" x14ac:dyDescent="0.25">
      <c r="A498" s="1"/>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c r="AH498" s="13"/>
      <c r="AI498" s="13"/>
      <c r="AJ498" s="13"/>
      <c r="AK498" s="13"/>
      <c r="AL498" s="13"/>
      <c r="AM498" s="13"/>
      <c r="AN498" s="13"/>
      <c r="AO498" s="13"/>
      <c r="AP498" s="13"/>
      <c r="AQ498" s="13"/>
      <c r="AR498" s="13"/>
      <c r="AS498" s="13"/>
      <c r="AT498" s="13"/>
      <c r="AU498" s="13"/>
      <c r="AV498" s="13"/>
      <c r="AW498" s="13"/>
      <c r="AX498" s="13"/>
      <c r="AY498" s="13"/>
      <c r="AZ498" s="13"/>
      <c r="BA498" s="13"/>
      <c r="BB498" s="13"/>
      <c r="BC498" s="13"/>
      <c r="BD498" s="13"/>
    </row>
    <row r="499" spans="1:56" ht="15" customHeight="1" x14ac:dyDescent="0.25">
      <c r="A499" s="1"/>
      <c r="B499" s="112" t="s">
        <v>125</v>
      </c>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c r="AO499" s="112"/>
      <c r="AP499" s="113"/>
      <c r="AQ499" s="13"/>
      <c r="AR499" s="13"/>
      <c r="AS499" s="13"/>
      <c r="AT499" s="13"/>
      <c r="AU499" s="13"/>
      <c r="AV499" s="13"/>
      <c r="AW499" s="13"/>
      <c r="AX499" s="13"/>
      <c r="AY499" s="13"/>
      <c r="AZ499" s="13"/>
      <c r="BA499" s="13"/>
      <c r="BB499" s="13"/>
      <c r="BC499" s="13"/>
      <c r="BD499" s="13"/>
    </row>
    <row r="500" spans="1:56" ht="15" customHeight="1" x14ac:dyDescent="0.25">
      <c r="A500" s="1"/>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c r="AH500" s="13"/>
      <c r="AI500" s="13"/>
      <c r="AJ500" s="13"/>
      <c r="AK500" s="13"/>
      <c r="AL500" s="13"/>
      <c r="AM500" s="13"/>
      <c r="AN500" s="13"/>
      <c r="AO500" s="13"/>
      <c r="AP500" s="13"/>
      <c r="AQ500" s="13"/>
      <c r="AR500" s="13"/>
      <c r="AS500" s="13"/>
      <c r="AT500" s="13"/>
      <c r="AU500" s="13"/>
      <c r="AV500" s="13"/>
      <c r="AW500" s="13"/>
      <c r="AX500" s="13"/>
      <c r="AY500" s="13"/>
      <c r="AZ500" s="13"/>
      <c r="BA500" s="13"/>
      <c r="BB500" s="13"/>
      <c r="BC500" s="13"/>
      <c r="BD500" s="13"/>
    </row>
    <row r="501" spans="1:56" ht="15" customHeight="1" x14ac:dyDescent="0.25">
      <c r="A501" s="1">
        <v>51</v>
      </c>
      <c r="B501" s="169" t="s">
        <v>217</v>
      </c>
      <c r="C501" s="169"/>
      <c r="D501" s="169"/>
      <c r="E501" s="169"/>
      <c r="F501" s="169"/>
      <c r="G501" s="169"/>
      <c r="H501" s="169"/>
      <c r="I501" s="169"/>
      <c r="J501" s="169"/>
      <c r="K501" s="169"/>
      <c r="L501" s="169"/>
      <c r="M501" s="169"/>
      <c r="N501" s="169"/>
      <c r="O501" s="169"/>
      <c r="P501" s="169"/>
      <c r="Q501" s="169"/>
      <c r="R501" s="169"/>
      <c r="S501" s="169"/>
      <c r="T501" s="169"/>
      <c r="U501" s="169"/>
      <c r="V501" s="169"/>
      <c r="W501" s="169"/>
      <c r="X501" s="169"/>
      <c r="Y501" s="169"/>
      <c r="Z501" s="169"/>
      <c r="AA501" s="169"/>
      <c r="AB501" s="169"/>
      <c r="AC501" s="169"/>
      <c r="AD501" s="169"/>
      <c r="AE501" s="169"/>
      <c r="AF501" s="169"/>
      <c r="AG501" s="169"/>
      <c r="AH501" s="169"/>
      <c r="AI501" s="169"/>
      <c r="AJ501" s="169"/>
      <c r="AK501" s="169"/>
      <c r="AL501" s="169"/>
      <c r="AM501" s="169"/>
      <c r="AN501" s="169"/>
      <c r="AO501" s="169"/>
      <c r="AP501" s="169"/>
      <c r="AQ501" s="169"/>
      <c r="AR501" s="169"/>
      <c r="AS501" s="13"/>
      <c r="AT501" s="13"/>
      <c r="AU501" s="13"/>
      <c r="AV501" s="13"/>
      <c r="AW501" s="13"/>
      <c r="AX501" s="13"/>
      <c r="AY501" s="13"/>
      <c r="AZ501" s="13"/>
      <c r="BA501" s="13"/>
      <c r="BB501" s="13"/>
      <c r="BC501" s="13"/>
      <c r="BD501" s="13"/>
    </row>
    <row r="502" spans="1:56" ht="91.5" customHeight="1" x14ac:dyDescent="0.25">
      <c r="A502" s="1"/>
      <c r="B502" s="142" t="s">
        <v>155</v>
      </c>
      <c r="C502" s="142"/>
      <c r="D502" s="142"/>
      <c r="E502" s="142"/>
      <c r="F502" s="142"/>
      <c r="G502" s="142"/>
      <c r="H502" s="142"/>
      <c r="I502" s="142"/>
      <c r="J502" s="142"/>
      <c r="K502" s="142"/>
      <c r="L502" s="142"/>
      <c r="M502" s="142"/>
      <c r="N502" s="142"/>
      <c r="O502" s="142"/>
      <c r="P502" s="142"/>
      <c r="Q502" s="142"/>
      <c r="R502" s="142"/>
      <c r="S502" s="142"/>
      <c r="T502" s="142"/>
      <c r="U502" s="142"/>
      <c r="V502" s="142"/>
      <c r="W502" s="142"/>
      <c r="X502" s="142"/>
      <c r="Y502" s="142"/>
      <c r="Z502" s="142"/>
      <c r="AA502" s="142"/>
      <c r="AB502" s="142"/>
      <c r="AC502" s="142"/>
      <c r="AD502" s="142"/>
      <c r="AE502" s="142"/>
      <c r="AF502" s="142"/>
      <c r="AG502" s="142"/>
      <c r="AH502" s="142"/>
      <c r="AI502" s="142"/>
      <c r="AJ502" s="142"/>
      <c r="AK502" s="142"/>
      <c r="AL502" s="142"/>
      <c r="AM502" s="142"/>
      <c r="AN502" s="142"/>
      <c r="AO502" s="142"/>
      <c r="AP502" s="142"/>
      <c r="AQ502" s="13"/>
      <c r="AR502" s="13"/>
      <c r="AS502" s="13"/>
      <c r="AT502" s="13"/>
      <c r="AU502" s="13"/>
      <c r="AV502" s="13"/>
      <c r="AW502" s="13"/>
      <c r="AX502" s="13"/>
      <c r="AY502" s="13"/>
      <c r="AZ502" s="13"/>
      <c r="BA502" s="13"/>
      <c r="BB502" s="13"/>
      <c r="BC502" s="13"/>
      <c r="BD502" s="13"/>
    </row>
    <row r="503" spans="1:56" ht="15" customHeight="1" x14ac:dyDescent="0.25">
      <c r="A503" s="1"/>
      <c r="B503" s="170" t="s">
        <v>219</v>
      </c>
      <c r="C503" s="170"/>
      <c r="D503" s="170"/>
      <c r="E503" s="170"/>
      <c r="F503" s="170"/>
      <c r="G503" s="170"/>
      <c r="H503" s="170"/>
      <c r="I503" s="170"/>
      <c r="J503" s="170"/>
      <c r="K503" s="170"/>
      <c r="L503" s="170"/>
      <c r="M503" s="170"/>
      <c r="N503" s="170"/>
      <c r="O503" s="170"/>
      <c r="P503" s="170"/>
      <c r="Q503" s="170"/>
      <c r="R503" s="170"/>
      <c r="S503" s="170"/>
      <c r="T503" s="170"/>
      <c r="U503" s="170"/>
      <c r="V503" s="170"/>
      <c r="W503" s="98" t="s">
        <v>220</v>
      </c>
      <c r="X503" s="98"/>
      <c r="Y503" s="98"/>
      <c r="Z503" s="98"/>
      <c r="AA503" s="98"/>
      <c r="AB503" s="98"/>
      <c r="AC503" s="98"/>
      <c r="AD503" s="98"/>
      <c r="AE503" s="98"/>
      <c r="AF503" s="98"/>
      <c r="AG503" s="98"/>
      <c r="AH503" s="98"/>
      <c r="AI503" s="98"/>
      <c r="AJ503" s="98"/>
      <c r="AK503" s="98"/>
      <c r="AL503" s="98"/>
      <c r="AM503" s="98"/>
      <c r="AN503" s="25"/>
      <c r="AO503" s="25"/>
      <c r="AP503" s="25"/>
      <c r="AQ503" s="13"/>
      <c r="AR503" s="13"/>
      <c r="AS503" s="13"/>
      <c r="AT503" s="13"/>
      <c r="AU503" s="13"/>
      <c r="AV503" s="13"/>
      <c r="AW503" s="13"/>
      <c r="AX503" s="13"/>
      <c r="AY503" s="13"/>
      <c r="AZ503" s="13"/>
      <c r="BA503" s="13"/>
      <c r="BB503" s="13"/>
      <c r="BC503" s="13"/>
      <c r="BD503" s="13"/>
    </row>
    <row r="504" spans="1:56" ht="2.25" customHeight="1" x14ac:dyDescent="0.25">
      <c r="A504" s="1"/>
      <c r="B504" s="15"/>
      <c r="C504" s="14"/>
      <c r="D504" s="14"/>
      <c r="E504" s="14"/>
      <c r="F504" s="14"/>
      <c r="G504" s="14"/>
      <c r="H504" s="14"/>
      <c r="I504" s="14"/>
      <c r="J504" s="14"/>
      <c r="K504" s="14"/>
      <c r="L504" s="14"/>
      <c r="M504" s="14"/>
      <c r="N504" s="14"/>
      <c r="O504" s="14"/>
      <c r="P504" s="14"/>
      <c r="Q504" s="14"/>
      <c r="R504" s="14"/>
      <c r="S504" s="14"/>
      <c r="T504" s="14"/>
      <c r="U504" s="14"/>
      <c r="V504" s="14"/>
      <c r="W504" s="14"/>
      <c r="X504" s="14"/>
      <c r="Y504" s="14"/>
      <c r="Z504" s="14"/>
      <c r="AA504" s="14"/>
      <c r="AB504" s="14"/>
      <c r="AC504" s="14"/>
      <c r="AD504" s="14"/>
      <c r="AE504" s="14"/>
      <c r="AF504" s="14"/>
      <c r="AG504" s="14"/>
      <c r="AH504" s="14"/>
      <c r="AI504" s="14"/>
      <c r="AJ504" s="14"/>
      <c r="AK504" s="14"/>
      <c r="AL504" s="14"/>
      <c r="AM504" s="14"/>
      <c r="AN504" s="14"/>
      <c r="AO504" s="14"/>
      <c r="AP504" s="14"/>
      <c r="AQ504" s="13"/>
      <c r="AR504" s="13"/>
      <c r="AS504" s="13"/>
      <c r="AT504" s="13"/>
      <c r="AU504" s="13"/>
      <c r="AV504" s="13"/>
      <c r="AW504" s="13"/>
      <c r="AX504" s="13"/>
      <c r="AY504" s="13"/>
      <c r="AZ504" s="13"/>
      <c r="BA504" s="13"/>
      <c r="BB504" s="13"/>
      <c r="BC504" s="13"/>
      <c r="BD504" s="13"/>
    </row>
    <row r="505" spans="1:56" ht="30" customHeight="1" x14ac:dyDescent="0.25">
      <c r="A505" s="1"/>
      <c r="B505" s="13"/>
      <c r="C505" s="13"/>
      <c r="D505" s="13"/>
      <c r="E505" s="13"/>
      <c r="F505" s="13"/>
      <c r="G505" s="13"/>
      <c r="H505" s="13"/>
      <c r="I505" s="13"/>
      <c r="J505" s="13"/>
      <c r="K505" s="13"/>
      <c r="L505" s="13"/>
      <c r="M505" s="13"/>
      <c r="N505" s="13"/>
      <c r="O505" s="13"/>
      <c r="P505" s="13"/>
      <c r="Q505" s="169" t="s">
        <v>103</v>
      </c>
      <c r="R505" s="132"/>
      <c r="S505" s="132"/>
      <c r="T505" s="132"/>
      <c r="U505" s="132"/>
      <c r="V505" s="132"/>
      <c r="W505" s="132"/>
      <c r="X505" s="132"/>
      <c r="Y505" s="13"/>
      <c r="Z505" s="169" t="s">
        <v>117</v>
      </c>
      <c r="AA505" s="169"/>
      <c r="AB505" s="169"/>
      <c r="AC505" s="169"/>
      <c r="AD505" s="169"/>
      <c r="AE505" s="19"/>
      <c r="AF505" s="19"/>
      <c r="AG505" s="19"/>
      <c r="AH505" s="19"/>
      <c r="AI505" s="137" t="s">
        <v>221</v>
      </c>
      <c r="AJ505" s="137"/>
      <c r="AK505" s="137"/>
      <c r="AL505" s="137"/>
      <c r="AM505" s="137"/>
      <c r="AN505" s="137"/>
      <c r="AO505" s="137"/>
      <c r="AP505" s="13"/>
      <c r="AQ505" s="13"/>
      <c r="AR505" s="13"/>
      <c r="AS505" s="13"/>
      <c r="AT505" s="13"/>
      <c r="AU505" s="13"/>
      <c r="AV505" s="13"/>
      <c r="AW505" s="13"/>
      <c r="AX505" s="13"/>
      <c r="AY505" s="13"/>
      <c r="AZ505" s="13"/>
      <c r="BA505" s="13"/>
      <c r="BB505" s="13"/>
      <c r="BC505" s="13"/>
      <c r="BD505" s="13"/>
    </row>
    <row r="506" spans="1:56" ht="2.25" customHeight="1" x14ac:dyDescent="0.25">
      <c r="A506" s="1"/>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13"/>
      <c r="AV506" s="13"/>
      <c r="AW506" s="13"/>
      <c r="AX506" s="13"/>
      <c r="AY506" s="13"/>
      <c r="AZ506" s="13"/>
      <c r="BA506" s="13"/>
      <c r="BB506" s="13"/>
      <c r="BC506" s="13"/>
      <c r="BD506" s="13"/>
    </row>
    <row r="507" spans="1:56" ht="15" customHeight="1" x14ac:dyDescent="0.25">
      <c r="A507" s="1"/>
      <c r="B507" s="108" t="s">
        <v>118</v>
      </c>
      <c r="C507" s="123"/>
      <c r="D507" s="123"/>
      <c r="E507" s="123"/>
      <c r="F507" s="123"/>
      <c r="G507" s="123"/>
      <c r="H507" s="123"/>
      <c r="I507" s="123"/>
      <c r="J507" s="123"/>
      <c r="K507" s="123"/>
      <c r="L507" s="123"/>
      <c r="M507" s="123"/>
      <c r="N507" s="123"/>
      <c r="O507" s="123"/>
      <c r="P507" s="13"/>
      <c r="Q507" s="150"/>
      <c r="R507" s="151"/>
      <c r="S507" s="151"/>
      <c r="T507" s="151"/>
      <c r="U507" s="151"/>
      <c r="V507" s="152"/>
      <c r="W507" s="123" t="s">
        <v>95</v>
      </c>
      <c r="X507" s="123"/>
      <c r="Y507" s="13"/>
      <c r="Z507" s="153"/>
      <c r="AA507" s="154"/>
      <c r="AB507" s="154"/>
      <c r="AC507" s="154"/>
      <c r="AD507" s="154"/>
      <c r="AE507" s="155"/>
      <c r="AF507" s="159" t="s">
        <v>84</v>
      </c>
      <c r="AG507" s="160"/>
      <c r="AH507" s="13"/>
      <c r="AI507" s="171">
        <f>IF(Q507&lt;&gt;0,IF(Z507&lt;&gt;0,Z507/(Q507+OppervlakteVerbouwingswerkenEnKostprijs_fldVerbouwingswerkenBrutoOppM2TechnischeLokalen*(OppervlakteVerbouwingswerkenEnKostprijs_fldVerbouwingswerkenBrutoOppM2Schoolgebouwen/(OppervlakteVerbouwingswerkenEnKostprijs_fldVerbouwingswerkenBrutoOppM2Schoolgebouwen+OppervlakteVerbouwingswerkenEnKostprijs_fldVerbouwingswerkenBrutoOppM2LokalenLO))),0),0)+IF(AND(OppervlakteVerbouwingswerkenEnKostprijs_fldVerbouwingswerkenBrutoOppM2Schoolgebouwen=0,OppervlakteVerbouwingswerkenEnKostprijs_fldVerbouwingswerkenBrutoOppM2LokalenLO=0,OppervlakteVerbouwingswerkenEnKostprijs_fldVerbouwingswerkenBrutoOppM2TechnischeLokalen&lt;&gt;0),OppervlakteVerbouwingswerkenEnKostprijs_fldVerbouwingswerkenKostprijsSchoolgebouwen/OppervlakteVerbouwingswerkenEnKostprijs_fldVerbouwingswerkenBrutoOppM2TechnischeLokalen,0)</f>
        <v>0</v>
      </c>
      <c r="AJ507" s="172"/>
      <c r="AK507" s="172"/>
      <c r="AL507" s="172"/>
      <c r="AM507" s="173"/>
      <c r="AN507" s="13" t="s">
        <v>84</v>
      </c>
      <c r="AO507" s="13"/>
      <c r="AP507" s="13"/>
      <c r="AQ507" s="13"/>
      <c r="AR507" s="13"/>
      <c r="AS507" s="13"/>
      <c r="AT507" s="13"/>
      <c r="AU507" s="13"/>
      <c r="AV507" s="13"/>
      <c r="AW507" s="13"/>
      <c r="AX507" s="13"/>
      <c r="AY507" s="13"/>
      <c r="AZ507" s="13"/>
      <c r="BA507" s="13"/>
      <c r="BB507" s="13"/>
      <c r="BC507" s="13"/>
      <c r="BD507" s="13"/>
    </row>
    <row r="508" spans="1:56" ht="2.25" customHeight="1" x14ac:dyDescent="0.25">
      <c r="A508" s="1"/>
      <c r="B508" s="13"/>
      <c r="C508" s="13"/>
      <c r="D508" s="13"/>
      <c r="E508" s="13"/>
      <c r="F508" s="13"/>
      <c r="G508" s="13"/>
      <c r="H508" s="13"/>
      <c r="I508" s="13"/>
      <c r="J508" s="13"/>
      <c r="K508" s="13"/>
      <c r="L508" s="13"/>
      <c r="M508" s="13"/>
      <c r="N508" s="13"/>
      <c r="O508" s="12"/>
      <c r="P508" s="12"/>
      <c r="Q508" s="13"/>
      <c r="R508" s="13"/>
      <c r="S508" s="13"/>
      <c r="T508" s="13"/>
      <c r="U508" s="13"/>
      <c r="V508" s="13"/>
      <c r="W508" s="13"/>
      <c r="X508" s="13"/>
      <c r="Y508" s="13"/>
      <c r="Z508" s="62"/>
      <c r="AA508" s="62"/>
      <c r="AB508" s="62"/>
      <c r="AC508" s="62"/>
      <c r="AD508" s="62"/>
      <c r="AE508" s="62"/>
      <c r="AF508" s="13"/>
      <c r="AG508" s="13"/>
      <c r="AH508" s="13"/>
      <c r="AI508" s="13"/>
      <c r="AJ508" s="13"/>
      <c r="AK508" s="13"/>
      <c r="AL508" s="13"/>
      <c r="AM508" s="13"/>
      <c r="AN508" s="13"/>
      <c r="AO508" s="13"/>
      <c r="AP508" s="13"/>
      <c r="AQ508" s="13"/>
      <c r="AR508" s="13"/>
      <c r="AS508" s="13"/>
      <c r="AT508" s="13"/>
      <c r="AU508" s="13"/>
      <c r="AV508" s="13"/>
      <c r="AW508" s="13"/>
      <c r="AX508" s="13"/>
      <c r="AY508" s="13"/>
      <c r="AZ508" s="13"/>
      <c r="BA508" s="13"/>
      <c r="BB508" s="13"/>
      <c r="BC508" s="13"/>
      <c r="BD508" s="13"/>
    </row>
    <row r="509" spans="1:56" ht="15" customHeight="1" x14ac:dyDescent="0.25">
      <c r="A509" s="1"/>
      <c r="B509" s="108" t="s">
        <v>119</v>
      </c>
      <c r="C509" s="123"/>
      <c r="D509" s="123"/>
      <c r="E509" s="123"/>
      <c r="F509" s="123"/>
      <c r="G509" s="123"/>
      <c r="H509" s="123"/>
      <c r="I509" s="123"/>
      <c r="J509" s="123"/>
      <c r="K509" s="123"/>
      <c r="L509" s="123"/>
      <c r="M509" s="123"/>
      <c r="N509" s="123"/>
      <c r="O509" s="123"/>
      <c r="P509" s="13"/>
      <c r="Q509" s="150"/>
      <c r="R509" s="151"/>
      <c r="S509" s="151"/>
      <c r="T509" s="151"/>
      <c r="U509" s="151"/>
      <c r="V509" s="152"/>
      <c r="W509" s="123" t="s">
        <v>95</v>
      </c>
      <c r="X509" s="123"/>
      <c r="Y509" s="13"/>
      <c r="Z509" s="153"/>
      <c r="AA509" s="154"/>
      <c r="AB509" s="154"/>
      <c r="AC509" s="154"/>
      <c r="AD509" s="154"/>
      <c r="AE509" s="155"/>
      <c r="AF509" s="159" t="s">
        <v>84</v>
      </c>
      <c r="AG509" s="160"/>
      <c r="AH509" s="13"/>
      <c r="AI509" s="171">
        <f>IF(Q509&lt;&gt;0,IF(Z509&lt;&gt;0,Z509/(Q509+OppervlakteVerbouwingswerkenEnKostprijs_fldVerbouwingswerkenBrutoOppM2TechnischeLokalen*(OppervlakteVerbouwingswerkenEnKostprijs_fldVerbouwingswerkenBrutoOppM2LokalenLO/(OppervlakteVerbouwingswerkenEnKostprijs_fldVerbouwingswerkenBrutoOppM2Schoolgebouwen+OppervlakteVerbouwingswerkenEnKostprijs_fldVerbouwingswerkenBrutoOppM2LokalenLO))),0),0)</f>
        <v>0</v>
      </c>
      <c r="AJ509" s="172"/>
      <c r="AK509" s="172"/>
      <c r="AL509" s="172"/>
      <c r="AM509" s="173"/>
      <c r="AN509" s="13" t="s">
        <v>84</v>
      </c>
      <c r="AO509" s="13"/>
      <c r="AP509" s="13"/>
      <c r="AQ509" s="13"/>
      <c r="AR509" s="13"/>
      <c r="AS509" s="13"/>
      <c r="AT509" s="13"/>
      <c r="AU509" s="13"/>
      <c r="AV509" s="13"/>
      <c r="AW509" s="13"/>
      <c r="AX509" s="13"/>
      <c r="AY509" s="13"/>
      <c r="AZ509" s="13"/>
      <c r="BA509" s="13"/>
      <c r="BB509" s="13"/>
      <c r="BC509" s="13"/>
      <c r="BD509" s="13"/>
    </row>
    <row r="510" spans="1:56" ht="2.25" customHeight="1" x14ac:dyDescent="0.25">
      <c r="A510" s="1"/>
      <c r="B510" s="13"/>
      <c r="C510" s="13"/>
      <c r="D510" s="13"/>
      <c r="E510" s="13"/>
      <c r="F510" s="13"/>
      <c r="G510" s="13"/>
      <c r="H510" s="13"/>
      <c r="I510" s="13"/>
      <c r="J510" s="13"/>
      <c r="K510" s="13"/>
      <c r="L510" s="13"/>
      <c r="M510" s="13"/>
      <c r="N510" s="13"/>
      <c r="O510" s="12"/>
      <c r="P510" s="12"/>
      <c r="Q510" s="13"/>
      <c r="R510" s="13"/>
      <c r="S510" s="13"/>
      <c r="T510" s="13"/>
      <c r="U510" s="13"/>
      <c r="V510" s="13"/>
      <c r="W510" s="13"/>
      <c r="X510" s="13"/>
      <c r="Y510" s="13"/>
      <c r="Z510" s="62"/>
      <c r="AA510" s="62"/>
      <c r="AB510" s="62"/>
      <c r="AC510" s="62"/>
      <c r="AD510" s="62"/>
      <c r="AE510" s="62"/>
      <c r="AF510" s="13"/>
      <c r="AG510" s="13"/>
      <c r="AH510" s="13"/>
      <c r="AI510" s="13"/>
      <c r="AJ510" s="13"/>
      <c r="AK510" s="13"/>
      <c r="AL510" s="13"/>
      <c r="AM510" s="13"/>
      <c r="AN510" s="13"/>
      <c r="AO510" s="13"/>
      <c r="AP510" s="13"/>
      <c r="AQ510" s="13"/>
      <c r="AR510" s="13"/>
      <c r="AS510" s="13"/>
      <c r="AT510" s="13"/>
      <c r="AU510" s="13"/>
      <c r="AV510" s="13"/>
      <c r="AW510" s="13"/>
      <c r="AX510" s="13"/>
      <c r="AY510" s="13"/>
      <c r="AZ510" s="13"/>
      <c r="BA510" s="13"/>
      <c r="BB510" s="13"/>
      <c r="BC510" s="13"/>
      <c r="BD510" s="13"/>
    </row>
    <row r="511" spans="1:56" ht="15" customHeight="1" x14ac:dyDescent="0.25">
      <c r="A511" s="1"/>
      <c r="B511" s="108" t="s">
        <v>120</v>
      </c>
      <c r="C511" s="123"/>
      <c r="D511" s="123"/>
      <c r="E511" s="123"/>
      <c r="F511" s="123"/>
      <c r="G511" s="123"/>
      <c r="H511" s="123"/>
      <c r="I511" s="123"/>
      <c r="J511" s="123"/>
      <c r="K511" s="123"/>
      <c r="L511" s="123"/>
      <c r="M511" s="123"/>
      <c r="N511" s="123"/>
      <c r="O511" s="123"/>
      <c r="P511" s="13"/>
      <c r="Q511" s="150"/>
      <c r="R511" s="151"/>
      <c r="S511" s="151"/>
      <c r="T511" s="151"/>
      <c r="U511" s="151"/>
      <c r="V511" s="152"/>
      <c r="W511" s="123" t="s">
        <v>95</v>
      </c>
      <c r="X511" s="123"/>
      <c r="Y511" s="13"/>
      <c r="Z511" s="171">
        <f>IF(Q511&lt;&gt;0,(Q511/SUM(Q507,Q509,Q511))*SUM(Z507,Z509),0)</f>
        <v>0</v>
      </c>
      <c r="AA511" s="172"/>
      <c r="AB511" s="172"/>
      <c r="AC511" s="172"/>
      <c r="AD511" s="172"/>
      <c r="AE511" s="173"/>
      <c r="AF511" s="159" t="s">
        <v>84</v>
      </c>
      <c r="AG511" s="160"/>
      <c r="AH511" s="13"/>
      <c r="AI511" s="13"/>
      <c r="AJ511" s="13"/>
      <c r="AK511" s="13"/>
      <c r="AL511" s="13"/>
      <c r="AM511" s="13"/>
      <c r="AN511" s="13"/>
      <c r="AO511" s="13"/>
      <c r="AP511" s="13"/>
      <c r="AQ511" s="13"/>
      <c r="AR511" s="13"/>
      <c r="AS511" s="13"/>
      <c r="AT511" s="13"/>
      <c r="AU511" s="13"/>
      <c r="AV511" s="13"/>
      <c r="AW511" s="13"/>
      <c r="AX511" s="13"/>
      <c r="AY511" s="13"/>
      <c r="AZ511" s="13"/>
      <c r="BA511" s="13"/>
      <c r="BB511" s="13"/>
      <c r="BC511" s="13"/>
      <c r="BD511" s="13"/>
    </row>
    <row r="512" spans="1:56" ht="15" customHeight="1" x14ac:dyDescent="0.25">
      <c r="A512" s="1"/>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c r="AH512" s="13"/>
      <c r="AI512" s="13"/>
      <c r="AJ512" s="13"/>
      <c r="AK512" s="13"/>
      <c r="AL512" s="13"/>
      <c r="AM512" s="13"/>
      <c r="AN512" s="13"/>
      <c r="AO512" s="13"/>
      <c r="AP512" s="13"/>
      <c r="AQ512" s="13"/>
      <c r="AR512" s="13"/>
      <c r="AS512" s="13"/>
      <c r="AT512" s="13"/>
      <c r="AU512" s="13"/>
      <c r="AV512" s="13"/>
      <c r="AW512" s="13"/>
      <c r="AX512" s="13"/>
      <c r="AY512" s="13"/>
      <c r="AZ512" s="13"/>
      <c r="BA512" s="13"/>
      <c r="BB512" s="13"/>
      <c r="BC512" s="13"/>
      <c r="BD512" s="13"/>
    </row>
    <row r="513" spans="1:56" ht="15" customHeight="1" x14ac:dyDescent="0.25">
      <c r="A513" s="1">
        <v>52</v>
      </c>
      <c r="B513" s="117" t="s">
        <v>121</v>
      </c>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8"/>
      <c r="AL513" s="118"/>
      <c r="AM513" s="118"/>
      <c r="AN513" s="118"/>
      <c r="AO513" s="118"/>
      <c r="AP513" s="118"/>
      <c r="AQ513" s="13"/>
      <c r="AR513" s="13"/>
      <c r="AS513" s="13"/>
      <c r="AT513" s="13"/>
      <c r="AU513" s="13"/>
      <c r="AV513" s="13"/>
      <c r="AW513" s="13"/>
      <c r="AX513" s="13"/>
      <c r="AY513" s="13"/>
      <c r="AZ513" s="13"/>
      <c r="BA513" s="13"/>
      <c r="BB513" s="13"/>
      <c r="BC513" s="13"/>
      <c r="BD513" s="13"/>
    </row>
    <row r="514" spans="1:56" ht="2.25" customHeight="1" x14ac:dyDescent="0.25">
      <c r="A514" s="1"/>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c r="AH514" s="13"/>
      <c r="AI514" s="13"/>
      <c r="AJ514" s="13"/>
      <c r="AK514" s="13"/>
      <c r="AL514" s="13"/>
      <c r="AM514" s="13"/>
      <c r="AN514" s="13"/>
      <c r="AO514" s="13"/>
      <c r="AP514" s="13"/>
      <c r="AQ514" s="13"/>
      <c r="AR514" s="13"/>
      <c r="AS514" s="13"/>
      <c r="AT514" s="13"/>
      <c r="AU514" s="13"/>
      <c r="AV514" s="13"/>
      <c r="AW514" s="13"/>
      <c r="AX514" s="13"/>
      <c r="AY514" s="13"/>
      <c r="AZ514" s="13"/>
      <c r="BA514" s="13"/>
      <c r="BB514" s="13"/>
      <c r="BC514" s="13"/>
      <c r="BD514" s="13"/>
    </row>
    <row r="515" spans="1:56" ht="15" customHeight="1" x14ac:dyDescent="0.25">
      <c r="A515" s="1"/>
      <c r="B515" s="13"/>
      <c r="C515" s="13"/>
      <c r="D515" s="13"/>
      <c r="E515" s="13"/>
      <c r="F515" s="13"/>
      <c r="G515" s="13"/>
      <c r="H515" s="13"/>
      <c r="I515" s="13"/>
      <c r="J515" s="13"/>
      <c r="K515" s="13"/>
      <c r="L515" s="13"/>
      <c r="M515" s="13"/>
      <c r="N515" s="13"/>
      <c r="O515" s="13"/>
      <c r="P515" s="13"/>
      <c r="Q515" s="174" t="s">
        <v>103</v>
      </c>
      <c r="R515" s="160"/>
      <c r="S515" s="160"/>
      <c r="T515" s="160"/>
      <c r="U515" s="160"/>
      <c r="V515" s="160"/>
      <c r="W515" s="160"/>
      <c r="X515" s="160"/>
      <c r="Y515" s="16"/>
      <c r="Z515" s="174" t="s">
        <v>117</v>
      </c>
      <c r="AA515" s="174"/>
      <c r="AB515" s="174"/>
      <c r="AC515" s="174"/>
      <c r="AD515" s="174"/>
      <c r="AE515" s="174"/>
      <c r="AF515" s="174"/>
      <c r="AG515" s="174"/>
      <c r="AH515" s="123"/>
      <c r="AI515" s="123"/>
      <c r="AJ515" s="13"/>
      <c r="AK515" s="13"/>
      <c r="AL515" s="13"/>
      <c r="AM515" s="13"/>
      <c r="AN515" s="13"/>
      <c r="AO515" s="13"/>
      <c r="AP515" s="13"/>
      <c r="AQ515" s="13"/>
      <c r="AR515" s="13"/>
      <c r="AS515" s="13"/>
      <c r="AT515" s="13"/>
      <c r="AU515" s="13"/>
      <c r="AV515" s="13"/>
      <c r="AW515" s="13"/>
      <c r="AX515" s="13"/>
      <c r="AY515" s="13"/>
      <c r="AZ515" s="13"/>
      <c r="BA515" s="13"/>
      <c r="BB515" s="13"/>
      <c r="BC515" s="13"/>
      <c r="BD515" s="13"/>
    </row>
    <row r="516" spans="1:56" ht="2.25" customHeight="1" x14ac:dyDescent="0.25">
      <c r="A516" s="1"/>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c r="AH516" s="13"/>
      <c r="AI516" s="13"/>
      <c r="AJ516" s="13"/>
      <c r="AK516" s="13"/>
      <c r="AL516" s="13"/>
      <c r="AM516" s="13"/>
      <c r="AN516" s="13"/>
      <c r="AO516" s="13"/>
      <c r="AP516" s="13"/>
      <c r="AQ516" s="13"/>
      <c r="AR516" s="13"/>
      <c r="AS516" s="13"/>
      <c r="AT516" s="13"/>
      <c r="AU516" s="13"/>
      <c r="AV516" s="13"/>
      <c r="AW516" s="13"/>
      <c r="AX516" s="13"/>
      <c r="AY516" s="13"/>
      <c r="AZ516" s="13"/>
      <c r="BA516" s="13"/>
      <c r="BB516" s="13"/>
      <c r="BC516" s="13"/>
      <c r="BD516" s="13"/>
    </row>
    <row r="517" spans="1:56" ht="15" customHeight="1" x14ac:dyDescent="0.25">
      <c r="A517" s="1"/>
      <c r="B517" s="108" t="s">
        <v>98</v>
      </c>
      <c r="C517" s="123"/>
      <c r="D517" s="123"/>
      <c r="E517" s="123"/>
      <c r="F517" s="123"/>
      <c r="G517" s="123"/>
      <c r="H517" s="123"/>
      <c r="I517" s="123"/>
      <c r="J517" s="123"/>
      <c r="K517" s="123"/>
      <c r="L517" s="123"/>
      <c r="M517" s="123"/>
      <c r="N517" s="123"/>
      <c r="O517" s="123"/>
      <c r="P517" s="13"/>
      <c r="Q517" s="156"/>
      <c r="R517" s="157"/>
      <c r="S517" s="157"/>
      <c r="T517" s="157"/>
      <c r="U517" s="157"/>
      <c r="V517" s="158"/>
      <c r="W517" s="123" t="s">
        <v>95</v>
      </c>
      <c r="X517" s="123"/>
      <c r="Y517" s="13"/>
      <c r="Z517" s="139"/>
      <c r="AA517" s="140"/>
      <c r="AB517" s="140"/>
      <c r="AC517" s="140"/>
      <c r="AD517" s="140"/>
      <c r="AE517" s="140"/>
      <c r="AF517" s="140"/>
      <c r="AG517" s="141"/>
      <c r="AH517" s="123" t="s">
        <v>84</v>
      </c>
      <c r="AI517" s="123"/>
      <c r="AJ517" s="13"/>
      <c r="AK517" s="13"/>
      <c r="AL517" s="13"/>
      <c r="AM517" s="13"/>
      <c r="AN517" s="13"/>
      <c r="AO517" s="13"/>
      <c r="AP517" s="13"/>
      <c r="AQ517" s="13"/>
      <c r="AR517" s="13"/>
      <c r="AS517" s="13"/>
      <c r="AT517" s="13"/>
      <c r="AU517" s="13"/>
      <c r="AV517" s="13"/>
      <c r="AW517" s="13"/>
      <c r="AX517" s="13"/>
      <c r="AY517" s="13"/>
      <c r="AZ517" s="13"/>
      <c r="BA517" s="13"/>
      <c r="BB517" s="13"/>
      <c r="BC517" s="13"/>
      <c r="BD517" s="13"/>
    </row>
    <row r="518" spans="1:56" ht="2.25" customHeight="1" x14ac:dyDescent="0.25">
      <c r="A518" s="1"/>
      <c r="B518" s="13"/>
      <c r="C518" s="13"/>
      <c r="D518" s="13"/>
      <c r="E518" s="13"/>
      <c r="F518" s="13"/>
      <c r="G518" s="13"/>
      <c r="H518" s="13"/>
      <c r="I518" s="13"/>
      <c r="J518" s="13"/>
      <c r="K518" s="13"/>
      <c r="L518" s="13"/>
      <c r="M518" s="13"/>
      <c r="N518" s="13"/>
      <c r="O518" s="12"/>
      <c r="P518" s="12"/>
      <c r="Q518" s="13"/>
      <c r="R518" s="13"/>
      <c r="S518" s="13"/>
      <c r="T518" s="13"/>
      <c r="U518" s="13"/>
      <c r="V518" s="13"/>
      <c r="W518" s="13"/>
      <c r="X518" s="13"/>
      <c r="Y518" s="13"/>
      <c r="Z518" s="13"/>
      <c r="AA518" s="13"/>
      <c r="AB518" s="13"/>
      <c r="AC518" s="13"/>
      <c r="AD518" s="13"/>
      <c r="AE518" s="13"/>
      <c r="AF518" s="13"/>
      <c r="AG518" s="13"/>
      <c r="AH518" s="13"/>
      <c r="AI518" s="13"/>
      <c r="AJ518" s="13"/>
      <c r="AK518" s="13"/>
      <c r="AL518" s="13"/>
      <c r="AM518" s="13"/>
      <c r="AN518" s="13"/>
      <c r="AO518" s="13"/>
      <c r="AP518" s="13"/>
      <c r="AQ518" s="13"/>
      <c r="AR518" s="13"/>
      <c r="AS518" s="13"/>
      <c r="AT518" s="13"/>
      <c r="AU518" s="13"/>
      <c r="AV518" s="13"/>
      <c r="AW518" s="13"/>
      <c r="AX518" s="13"/>
      <c r="AY518" s="13"/>
      <c r="AZ518" s="13"/>
      <c r="BA518" s="13"/>
      <c r="BB518" s="13"/>
      <c r="BC518" s="13"/>
      <c r="BD518" s="13"/>
    </row>
    <row r="519" spans="1:56" ht="15" customHeight="1" x14ac:dyDescent="0.25">
      <c r="A519" s="1"/>
      <c r="B519" s="108" t="s">
        <v>122</v>
      </c>
      <c r="C519" s="123"/>
      <c r="D519" s="123"/>
      <c r="E519" s="123"/>
      <c r="F519" s="123"/>
      <c r="G519" s="123"/>
      <c r="H519" s="123"/>
      <c r="I519" s="123"/>
      <c r="J519" s="123"/>
      <c r="K519" s="123"/>
      <c r="L519" s="123"/>
      <c r="M519" s="123"/>
      <c r="N519" s="123"/>
      <c r="O519" s="123"/>
      <c r="P519" s="13"/>
      <c r="Q519" s="156"/>
      <c r="R519" s="157"/>
      <c r="S519" s="157"/>
      <c r="T519" s="157"/>
      <c r="U519" s="157"/>
      <c r="V519" s="158"/>
      <c r="W519" s="123" t="s">
        <v>95</v>
      </c>
      <c r="X519" s="123"/>
      <c r="Y519" s="13"/>
      <c r="Z519" s="139"/>
      <c r="AA519" s="140"/>
      <c r="AB519" s="140"/>
      <c r="AC519" s="140"/>
      <c r="AD519" s="140"/>
      <c r="AE519" s="140"/>
      <c r="AF519" s="140"/>
      <c r="AG519" s="141"/>
      <c r="AH519" s="123" t="s">
        <v>84</v>
      </c>
      <c r="AI519" s="123"/>
      <c r="AJ519" s="13"/>
      <c r="AK519" s="13"/>
      <c r="AL519" s="13"/>
      <c r="AM519" s="13"/>
      <c r="AN519" s="13"/>
      <c r="AO519" s="13"/>
      <c r="AP519" s="13"/>
      <c r="AQ519" s="13"/>
      <c r="AR519" s="13"/>
      <c r="AS519" s="13"/>
      <c r="AT519" s="13"/>
      <c r="AU519" s="13"/>
      <c r="AV519" s="13"/>
      <c r="AW519" s="13"/>
      <c r="AX519" s="13"/>
      <c r="AY519" s="13"/>
      <c r="AZ519" s="13"/>
      <c r="BA519" s="13"/>
      <c r="BB519" s="13"/>
      <c r="BC519" s="13"/>
      <c r="BD519" s="13"/>
    </row>
    <row r="520" spans="1:56" ht="2.25" customHeight="1" x14ac:dyDescent="0.25">
      <c r="A520" s="1"/>
      <c r="B520" s="13"/>
      <c r="C520" s="13"/>
      <c r="D520" s="13"/>
      <c r="E520" s="13"/>
      <c r="F520" s="13"/>
      <c r="G520" s="13"/>
      <c r="H520" s="13"/>
      <c r="I520" s="13"/>
      <c r="J520" s="13"/>
      <c r="K520" s="13"/>
      <c r="L520" s="13"/>
      <c r="M520" s="13"/>
      <c r="N520" s="13"/>
      <c r="O520" s="12"/>
      <c r="P520" s="12"/>
      <c r="Q520" s="13"/>
      <c r="R520" s="13"/>
      <c r="S520" s="13"/>
      <c r="T520" s="13"/>
      <c r="U520" s="13"/>
      <c r="V520" s="13"/>
      <c r="W520" s="13"/>
      <c r="X520" s="13"/>
      <c r="Y520" s="13"/>
      <c r="Z520" s="13"/>
      <c r="AA520" s="13"/>
      <c r="AB520" s="13"/>
      <c r="AC520" s="13"/>
      <c r="AD520" s="13"/>
      <c r="AE520" s="13"/>
      <c r="AF520" s="13"/>
      <c r="AG520" s="13"/>
      <c r="AH520" s="13"/>
      <c r="AI520" s="13"/>
      <c r="AJ520" s="13"/>
      <c r="AK520" s="13"/>
      <c r="AL520" s="13"/>
      <c r="AM520" s="13"/>
      <c r="AN520" s="13"/>
      <c r="AO520" s="13"/>
      <c r="AP520" s="13"/>
      <c r="AQ520" s="13"/>
      <c r="AR520" s="13"/>
      <c r="AS520" s="13"/>
      <c r="AT520" s="13"/>
      <c r="AU520" s="13"/>
      <c r="AV520" s="13"/>
      <c r="AW520" s="13"/>
      <c r="AX520" s="13"/>
      <c r="AY520" s="13"/>
      <c r="AZ520" s="13"/>
      <c r="BA520" s="13"/>
      <c r="BB520" s="13"/>
      <c r="BC520" s="13"/>
      <c r="BD520" s="13"/>
    </row>
    <row r="521" spans="1:56" ht="15" customHeight="1" x14ac:dyDescent="0.25">
      <c r="A521" s="1"/>
      <c r="B521" s="108" t="s">
        <v>99</v>
      </c>
      <c r="C521" s="123"/>
      <c r="D521" s="123"/>
      <c r="E521" s="123"/>
      <c r="F521" s="123"/>
      <c r="G521" s="123"/>
      <c r="H521" s="123"/>
      <c r="I521" s="123"/>
      <c r="J521" s="123"/>
      <c r="K521" s="123"/>
      <c r="L521" s="123"/>
      <c r="M521" s="123"/>
      <c r="N521" s="123"/>
      <c r="O521" s="123"/>
      <c r="P521" s="14"/>
      <c r="Q521" s="156"/>
      <c r="R521" s="157"/>
      <c r="S521" s="157"/>
      <c r="T521" s="157"/>
      <c r="U521" s="157"/>
      <c r="V521" s="158"/>
      <c r="W521" s="123" t="s">
        <v>95</v>
      </c>
      <c r="X521" s="123"/>
      <c r="Y521" s="13"/>
      <c r="Z521" s="139"/>
      <c r="AA521" s="140"/>
      <c r="AB521" s="140"/>
      <c r="AC521" s="140"/>
      <c r="AD521" s="140"/>
      <c r="AE521" s="140"/>
      <c r="AF521" s="140"/>
      <c r="AG521" s="141"/>
      <c r="AH521" s="123" t="s">
        <v>84</v>
      </c>
      <c r="AI521" s="123"/>
      <c r="AJ521" s="13"/>
      <c r="AK521" s="13"/>
      <c r="AL521" s="13"/>
      <c r="AM521" s="13"/>
      <c r="AN521" s="13"/>
      <c r="AO521" s="13"/>
      <c r="AP521" s="13"/>
      <c r="AQ521" s="13"/>
      <c r="AR521" s="13"/>
      <c r="AS521" s="13"/>
      <c r="AT521" s="13"/>
      <c r="AU521" s="13"/>
      <c r="AV521" s="13"/>
      <c r="AW521" s="13"/>
      <c r="AX521" s="13"/>
      <c r="AY521" s="13"/>
      <c r="AZ521" s="13"/>
      <c r="BA521" s="13"/>
      <c r="BB521" s="13"/>
      <c r="BC521" s="13"/>
      <c r="BD521" s="13"/>
    </row>
    <row r="522" spans="1:56" ht="2.25" customHeight="1" x14ac:dyDescent="0.25">
      <c r="A522" s="1"/>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c r="AH522" s="13"/>
      <c r="AI522" s="13"/>
      <c r="AJ522" s="13"/>
      <c r="AK522" s="13"/>
      <c r="AL522" s="13"/>
      <c r="AM522" s="13"/>
      <c r="AN522" s="13"/>
      <c r="AO522" s="13"/>
      <c r="AP522" s="13"/>
      <c r="AQ522" s="13"/>
      <c r="AR522" s="13"/>
      <c r="AS522" s="13"/>
      <c r="AT522" s="13"/>
      <c r="AU522" s="13"/>
      <c r="AV522" s="13"/>
      <c r="AW522" s="13"/>
      <c r="AX522" s="13"/>
      <c r="AY522" s="13"/>
      <c r="AZ522" s="13"/>
      <c r="BA522" s="13"/>
      <c r="BB522" s="13"/>
      <c r="BC522" s="13"/>
      <c r="BD522" s="13"/>
    </row>
    <row r="523" spans="1:56" ht="15" customHeight="1" x14ac:dyDescent="0.25">
      <c r="A523" s="1"/>
      <c r="B523" s="108" t="s">
        <v>100</v>
      </c>
      <c r="C523" s="123"/>
      <c r="D523" s="123"/>
      <c r="E523" s="123"/>
      <c r="F523" s="123"/>
      <c r="G523" s="123"/>
      <c r="H523" s="123"/>
      <c r="I523" s="123"/>
      <c r="J523" s="123"/>
      <c r="K523" s="123"/>
      <c r="L523" s="123"/>
      <c r="M523" s="123"/>
      <c r="N523" s="123"/>
      <c r="O523" s="123"/>
      <c r="P523" s="13"/>
      <c r="Q523" s="156"/>
      <c r="R523" s="157"/>
      <c r="S523" s="157"/>
      <c r="T523" s="157"/>
      <c r="U523" s="157"/>
      <c r="V523" s="158"/>
      <c r="W523" s="123" t="s">
        <v>95</v>
      </c>
      <c r="X523" s="123"/>
      <c r="Y523" s="13"/>
      <c r="Z523" s="139"/>
      <c r="AA523" s="140"/>
      <c r="AB523" s="140"/>
      <c r="AC523" s="140"/>
      <c r="AD523" s="140"/>
      <c r="AE523" s="140"/>
      <c r="AF523" s="140"/>
      <c r="AG523" s="141"/>
      <c r="AH523" s="123" t="s">
        <v>84</v>
      </c>
      <c r="AI523" s="123"/>
      <c r="AJ523" s="13"/>
      <c r="AK523" s="13"/>
      <c r="AL523" s="13"/>
      <c r="AM523" s="13"/>
      <c r="AN523" s="13"/>
      <c r="AO523" s="13"/>
      <c r="AP523" s="13"/>
      <c r="AQ523" s="13"/>
      <c r="AR523" s="13"/>
      <c r="AS523" s="13"/>
      <c r="AT523" s="13"/>
      <c r="AU523" s="13"/>
      <c r="AV523" s="13"/>
      <c r="AW523" s="13"/>
      <c r="AX523" s="13"/>
      <c r="AY523" s="13"/>
      <c r="AZ523" s="13"/>
      <c r="BA523" s="13"/>
      <c r="BB523" s="13"/>
      <c r="BC523" s="13"/>
      <c r="BD523" s="13"/>
    </row>
    <row r="524" spans="1:56" ht="2.25" customHeight="1" x14ac:dyDescent="0.25">
      <c r="A524" s="1"/>
      <c r="B524" s="12"/>
      <c r="C524" s="13"/>
      <c r="D524" s="13"/>
      <c r="E524" s="13"/>
      <c r="F524" s="13"/>
      <c r="G524" s="13"/>
      <c r="H524" s="13"/>
      <c r="I524" s="13"/>
      <c r="J524" s="13"/>
      <c r="K524" s="13"/>
      <c r="L524" s="13"/>
      <c r="M524" s="13"/>
      <c r="N524" s="13"/>
      <c r="O524" s="13"/>
      <c r="P524" s="13"/>
      <c r="Q524" s="6"/>
      <c r="R524" s="6"/>
      <c r="S524" s="6"/>
      <c r="T524" s="6"/>
      <c r="U524" s="6"/>
      <c r="V524" s="6"/>
      <c r="W524" s="13"/>
      <c r="X524" s="13"/>
      <c r="Y524" s="13"/>
      <c r="Z524" s="8"/>
      <c r="AA524" s="8"/>
      <c r="AB524" s="8"/>
      <c r="AC524" s="8"/>
      <c r="AD524" s="8"/>
      <c r="AE524" s="8"/>
      <c r="AF524" s="8"/>
      <c r="AG524" s="8"/>
      <c r="AH524" s="13"/>
      <c r="AI524" s="13"/>
      <c r="AJ524" s="13"/>
      <c r="AK524" s="13"/>
      <c r="AL524" s="13"/>
      <c r="AM524" s="13"/>
      <c r="AN524" s="13"/>
      <c r="AO524" s="13"/>
      <c r="AP524" s="13"/>
      <c r="AQ524" s="13"/>
      <c r="AR524" s="13"/>
      <c r="AS524" s="13"/>
      <c r="AT524" s="13"/>
      <c r="AU524" s="13"/>
      <c r="AV524" s="13"/>
      <c r="AW524" s="13"/>
      <c r="AX524" s="13"/>
      <c r="AY524" s="13"/>
      <c r="AZ524" s="13"/>
      <c r="BA524" s="13"/>
      <c r="BB524" s="13"/>
      <c r="BC524" s="13"/>
      <c r="BD524" s="13"/>
    </row>
    <row r="525" spans="1:56" ht="15" customHeight="1" x14ac:dyDescent="0.25">
      <c r="A525" s="119"/>
      <c r="B525" s="119"/>
      <c r="C525" s="119"/>
      <c r="D525" s="119"/>
      <c r="E525" s="119"/>
      <c r="F525" s="119"/>
      <c r="G525" s="119"/>
      <c r="H525" s="119"/>
      <c r="I525" s="119"/>
      <c r="J525" s="119"/>
      <c r="K525" s="119"/>
      <c r="L525" s="119"/>
      <c r="M525" s="119"/>
      <c r="N525" s="119"/>
      <c r="O525" s="119"/>
      <c r="P525" s="119"/>
      <c r="Q525" s="119"/>
      <c r="R525" s="119"/>
      <c r="S525" s="119"/>
      <c r="T525" s="119"/>
      <c r="U525" s="119"/>
      <c r="V525" s="119"/>
      <c r="W525" s="119"/>
      <c r="X525" s="119"/>
      <c r="Y525" s="119"/>
      <c r="Z525" s="119"/>
      <c r="AA525" s="119"/>
      <c r="AB525" s="119"/>
      <c r="AC525" s="119"/>
      <c r="AD525" s="119"/>
      <c r="AE525" s="119"/>
      <c r="AF525" s="119"/>
      <c r="AG525" s="119"/>
      <c r="AH525" s="119"/>
      <c r="AI525" s="119"/>
      <c r="AJ525" s="119"/>
      <c r="AK525" s="119"/>
      <c r="AL525" s="119"/>
      <c r="AM525" s="119"/>
      <c r="AN525" s="119"/>
      <c r="AO525" s="119"/>
      <c r="AP525" s="119"/>
      <c r="AQ525" s="13"/>
      <c r="AR525" s="13"/>
      <c r="AS525" s="13"/>
      <c r="AT525" s="13"/>
      <c r="AU525" s="13"/>
      <c r="AV525" s="13"/>
      <c r="AW525" s="13"/>
      <c r="AX525" s="13"/>
      <c r="AY525" s="13"/>
      <c r="AZ525" s="13"/>
      <c r="BA525" s="13"/>
      <c r="BB525" s="13"/>
      <c r="BC525" s="13"/>
      <c r="BD525" s="13"/>
    </row>
    <row r="526" spans="1:56" ht="15" customHeight="1" x14ac:dyDescent="0.25">
      <c r="A526" s="1"/>
      <c r="B526" s="112" t="s">
        <v>126</v>
      </c>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c r="AO526" s="112"/>
      <c r="AP526" s="113"/>
      <c r="AQ526" s="13"/>
      <c r="AR526" s="13"/>
      <c r="AS526" s="13"/>
      <c r="AT526" s="13"/>
      <c r="AU526" s="13"/>
      <c r="AV526" s="13"/>
      <c r="AW526" s="13"/>
      <c r="AX526" s="13"/>
      <c r="AY526" s="13"/>
      <c r="AZ526" s="13"/>
      <c r="BA526" s="13"/>
      <c r="BB526" s="13"/>
      <c r="BC526" s="13"/>
      <c r="BD526" s="13"/>
    </row>
    <row r="527" spans="1:56" ht="15" customHeight="1" x14ac:dyDescent="0.25">
      <c r="A527" s="1"/>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c r="AH527" s="13"/>
      <c r="AI527" s="13"/>
      <c r="AJ527" s="13"/>
      <c r="AK527" s="13"/>
      <c r="AL527" s="13"/>
      <c r="AM527" s="13"/>
      <c r="AN527" s="13"/>
      <c r="AO527" s="13"/>
      <c r="AP527" s="13"/>
      <c r="AQ527" s="13"/>
      <c r="AR527" s="13"/>
      <c r="AS527" s="13"/>
      <c r="AT527" s="13"/>
      <c r="AU527" s="13"/>
      <c r="AV527" s="13"/>
      <c r="AW527" s="13"/>
      <c r="AX527" s="13"/>
      <c r="AY527" s="13"/>
      <c r="AZ527" s="13"/>
      <c r="BA527" s="13"/>
      <c r="BB527" s="13"/>
      <c r="BC527" s="13"/>
      <c r="BD527" s="13"/>
    </row>
    <row r="528" spans="1:56" ht="15" customHeight="1" x14ac:dyDescent="0.25">
      <c r="A528" s="1">
        <v>53</v>
      </c>
      <c r="B528" s="19" t="s">
        <v>127</v>
      </c>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c r="AH528" s="13"/>
      <c r="AI528" s="13"/>
      <c r="AJ528" s="13"/>
      <c r="AK528" s="13"/>
      <c r="AL528" s="13"/>
      <c r="AM528" s="13"/>
      <c r="AN528" s="13"/>
      <c r="AO528" s="13"/>
      <c r="AP528" s="13"/>
      <c r="AQ528" s="13"/>
      <c r="AR528" s="13"/>
      <c r="AS528" s="13"/>
      <c r="AT528" s="13"/>
      <c r="AU528" s="13"/>
      <c r="AV528" s="13"/>
      <c r="AW528" s="13"/>
      <c r="AX528" s="13"/>
      <c r="AY528" s="13"/>
      <c r="AZ528" s="13"/>
      <c r="BA528" s="13"/>
      <c r="BB528" s="13"/>
      <c r="BC528" s="13"/>
      <c r="BD528" s="13"/>
    </row>
    <row r="529" spans="1:56" ht="15" customHeight="1" x14ac:dyDescent="0.25">
      <c r="A529" s="1"/>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c r="AH529" s="13"/>
      <c r="AI529" s="13"/>
      <c r="AJ529" s="13"/>
      <c r="AK529" s="13"/>
      <c r="AL529" s="13"/>
      <c r="AM529" s="13"/>
      <c r="AN529" s="13"/>
      <c r="AO529" s="13"/>
      <c r="AP529" s="13"/>
      <c r="AQ529" s="13"/>
      <c r="AR529" s="13"/>
      <c r="AS529" s="13"/>
      <c r="AT529" s="13"/>
      <c r="AU529" s="13"/>
      <c r="AV529" s="13"/>
      <c r="AW529" s="13"/>
      <c r="AX529" s="13"/>
      <c r="AY529" s="13"/>
      <c r="AZ529" s="13"/>
      <c r="BA529" s="13"/>
      <c r="BB529" s="13"/>
      <c r="BC529" s="13"/>
      <c r="BD529" s="13"/>
    </row>
    <row r="530" spans="1:56" ht="15" customHeight="1" x14ac:dyDescent="0.25">
      <c r="A530" s="1"/>
      <c r="B530" s="161" t="s">
        <v>223</v>
      </c>
      <c r="C530" s="162"/>
      <c r="D530" s="162"/>
      <c r="E530" s="162"/>
      <c r="F530" s="162"/>
      <c r="G530" s="162"/>
      <c r="H530" s="162"/>
      <c r="I530" s="162"/>
      <c r="J530" s="162"/>
      <c r="K530" s="162"/>
      <c r="L530" s="162"/>
      <c r="M530" s="162"/>
      <c r="N530" s="162"/>
      <c r="O530" s="162"/>
      <c r="P530" s="162"/>
      <c r="Q530" s="162"/>
      <c r="R530" s="162"/>
      <c r="S530" s="162"/>
      <c r="T530" s="162"/>
      <c r="U530" s="162"/>
      <c r="V530" s="162"/>
      <c r="W530" s="162"/>
      <c r="X530" s="162"/>
      <c r="Y530" s="162"/>
      <c r="Z530" s="162"/>
      <c r="AA530" s="162"/>
      <c r="AB530" s="162"/>
      <c r="AC530" s="162"/>
      <c r="AD530" s="162"/>
      <c r="AE530" s="162"/>
      <c r="AF530" s="162"/>
      <c r="AG530" s="162"/>
      <c r="AH530" s="162"/>
      <c r="AI530" s="162"/>
      <c r="AJ530" s="162"/>
      <c r="AK530" s="162"/>
      <c r="AL530" s="162"/>
      <c r="AM530" s="162"/>
      <c r="AN530" s="162"/>
      <c r="AO530" s="162"/>
      <c r="AP530" s="162"/>
      <c r="AQ530" s="13"/>
      <c r="AR530" s="13"/>
      <c r="AS530" s="13"/>
      <c r="AT530" s="13"/>
      <c r="AU530" s="13"/>
      <c r="AV530" s="13"/>
      <c r="AW530" s="13"/>
      <c r="AX530" s="13"/>
      <c r="AY530" s="13"/>
      <c r="AZ530" s="13"/>
      <c r="BA530" s="13"/>
      <c r="BB530" s="13"/>
      <c r="BC530" s="13"/>
      <c r="BD530" s="13"/>
    </row>
    <row r="531" spans="1:56" ht="15" customHeight="1" x14ac:dyDescent="0.25">
      <c r="A531" s="1"/>
      <c r="B531" s="163"/>
      <c r="C531" s="163"/>
      <c r="D531" s="163"/>
      <c r="E531" s="163"/>
      <c r="F531" s="163"/>
      <c r="G531" s="163"/>
      <c r="H531" s="163"/>
      <c r="I531" s="163"/>
      <c r="J531" s="163"/>
      <c r="K531" s="163"/>
      <c r="L531" s="163"/>
      <c r="M531" s="163"/>
      <c r="N531" s="163"/>
      <c r="O531" s="163"/>
      <c r="P531" s="163"/>
      <c r="Q531" s="163"/>
      <c r="R531" s="163"/>
      <c r="S531" s="163"/>
      <c r="T531" s="163"/>
      <c r="U531" s="163"/>
      <c r="V531" s="163"/>
      <c r="W531" s="163"/>
      <c r="X531" s="163"/>
      <c r="Y531" s="163"/>
      <c r="Z531" s="163"/>
      <c r="AA531" s="163"/>
      <c r="AB531" s="163"/>
      <c r="AC531" s="163"/>
      <c r="AD531" s="163"/>
      <c r="AE531" s="163"/>
      <c r="AF531" s="163"/>
      <c r="AG531" s="163"/>
      <c r="AH531" s="163"/>
      <c r="AI531" s="163"/>
      <c r="AJ531" s="163"/>
      <c r="AK531" s="163"/>
      <c r="AL531" s="163"/>
      <c r="AM531" s="163"/>
      <c r="AN531" s="163"/>
      <c r="AO531" s="163"/>
      <c r="AP531" s="163"/>
      <c r="AQ531" s="13"/>
      <c r="AR531" s="13"/>
      <c r="AS531" s="13"/>
      <c r="AT531" s="13"/>
      <c r="AU531" s="13"/>
      <c r="AV531" s="13"/>
      <c r="AW531" s="13"/>
      <c r="AX531" s="13"/>
      <c r="AY531" s="13"/>
      <c r="AZ531" s="13"/>
      <c r="BA531" s="13"/>
      <c r="BB531" s="13"/>
      <c r="BC531" s="13"/>
      <c r="BD531" s="13"/>
    </row>
    <row r="532" spans="1:56" ht="23.25" customHeight="1" x14ac:dyDescent="0.25">
      <c r="A532" s="1"/>
      <c r="B532" s="163"/>
      <c r="C532" s="163"/>
      <c r="D532" s="163"/>
      <c r="E532" s="163"/>
      <c r="F532" s="163"/>
      <c r="G532" s="163"/>
      <c r="H532" s="163"/>
      <c r="I532" s="163"/>
      <c r="J532" s="163"/>
      <c r="K532" s="163"/>
      <c r="L532" s="163"/>
      <c r="M532" s="163"/>
      <c r="N532" s="163"/>
      <c r="O532" s="163"/>
      <c r="P532" s="163"/>
      <c r="Q532" s="163"/>
      <c r="R532" s="163"/>
      <c r="S532" s="163"/>
      <c r="T532" s="163"/>
      <c r="U532" s="163"/>
      <c r="V532" s="163"/>
      <c r="W532" s="163"/>
      <c r="X532" s="163"/>
      <c r="Y532" s="163"/>
      <c r="Z532" s="163"/>
      <c r="AA532" s="163"/>
      <c r="AB532" s="163"/>
      <c r="AC532" s="163"/>
      <c r="AD532" s="163"/>
      <c r="AE532" s="163"/>
      <c r="AF532" s="163"/>
      <c r="AG532" s="163"/>
      <c r="AH532" s="163"/>
      <c r="AI532" s="163"/>
      <c r="AJ532" s="163"/>
      <c r="AK532" s="163"/>
      <c r="AL532" s="163"/>
      <c r="AM532" s="163"/>
      <c r="AN532" s="163"/>
      <c r="AO532" s="163"/>
      <c r="AP532" s="163"/>
      <c r="AQ532" s="13"/>
      <c r="AR532" s="13"/>
      <c r="AS532" s="13"/>
      <c r="AT532" s="13"/>
      <c r="AU532" s="13"/>
      <c r="AV532" s="13"/>
      <c r="AW532" s="13"/>
      <c r="AX532" s="13"/>
      <c r="AY532" s="13"/>
      <c r="AZ532" s="13"/>
      <c r="BA532" s="13"/>
      <c r="BB532" s="13"/>
      <c r="BC532" s="13"/>
      <c r="BD532" s="13"/>
    </row>
    <row r="533" spans="1:56" ht="15" customHeight="1" x14ac:dyDescent="0.25">
      <c r="A533" s="1"/>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c r="AH533" s="13"/>
      <c r="AI533" s="13"/>
      <c r="AJ533" s="13"/>
      <c r="AK533" s="13"/>
      <c r="AL533" s="13"/>
      <c r="AM533" s="13"/>
      <c r="AN533" s="13"/>
      <c r="AO533" s="13"/>
      <c r="AP533" s="13"/>
      <c r="AQ533" s="13"/>
      <c r="AR533" s="13"/>
      <c r="AS533" s="13"/>
      <c r="AT533" s="13"/>
      <c r="AU533" s="13"/>
      <c r="AV533" s="13"/>
      <c r="AW533" s="13"/>
      <c r="AX533" s="13"/>
      <c r="AY533" s="13"/>
      <c r="AZ533" s="13"/>
      <c r="BA533" s="13"/>
      <c r="BB533" s="13"/>
      <c r="BC533" s="13"/>
      <c r="BD533" s="13"/>
    </row>
    <row r="534" spans="1:56" ht="15" customHeight="1" x14ac:dyDescent="0.25">
      <c r="A534" s="1"/>
      <c r="B534" s="119" t="s">
        <v>128</v>
      </c>
      <c r="C534" s="119"/>
      <c r="D534" s="119"/>
      <c r="E534" s="119"/>
      <c r="F534" s="119"/>
      <c r="G534" s="119"/>
      <c r="H534" s="119"/>
      <c r="I534" s="119"/>
      <c r="J534" s="119"/>
      <c r="K534" s="119"/>
      <c r="L534" s="119"/>
      <c r="M534" s="119"/>
      <c r="N534" s="119"/>
      <c r="O534" s="119"/>
      <c r="P534" s="119"/>
      <c r="Q534" s="13"/>
      <c r="R534" s="139"/>
      <c r="S534" s="140"/>
      <c r="T534" s="140"/>
      <c r="U534" s="140"/>
      <c r="V534" s="140"/>
      <c r="W534" s="140"/>
      <c r="X534" s="140"/>
      <c r="Y534" s="141"/>
      <c r="Z534" s="123" t="s">
        <v>84</v>
      </c>
      <c r="AA534" s="123"/>
      <c r="AB534" s="13"/>
      <c r="AC534" s="13"/>
      <c r="AD534" s="13"/>
      <c r="AE534" s="13"/>
      <c r="AF534" s="13"/>
      <c r="AG534" s="13"/>
      <c r="AH534" s="13"/>
      <c r="AI534" s="13"/>
      <c r="AJ534" s="13"/>
      <c r="AK534" s="13"/>
      <c r="AL534" s="13"/>
      <c r="AM534" s="13"/>
      <c r="AN534" s="13"/>
      <c r="AO534" s="13"/>
      <c r="AP534" s="13"/>
      <c r="AQ534" s="13"/>
      <c r="AR534" s="13"/>
      <c r="AS534" s="13"/>
      <c r="AT534" s="13"/>
      <c r="AU534" s="13"/>
      <c r="AV534" s="13"/>
      <c r="AW534" s="13"/>
      <c r="AX534" s="13"/>
      <c r="AY534" s="13"/>
      <c r="AZ534" s="13"/>
      <c r="BA534" s="13"/>
      <c r="BB534" s="13"/>
      <c r="BC534" s="13"/>
      <c r="BD534" s="13"/>
    </row>
    <row r="535" spans="1:56" ht="2.25" customHeight="1" x14ac:dyDescent="0.25">
      <c r="A535" s="1"/>
      <c r="B535" s="13"/>
      <c r="C535" s="13"/>
      <c r="D535" s="13"/>
      <c r="E535" s="13"/>
      <c r="F535" s="13"/>
      <c r="G535" s="13"/>
      <c r="H535" s="13"/>
      <c r="I535" s="13"/>
      <c r="J535" s="13"/>
      <c r="K535" s="13"/>
      <c r="L535" s="13"/>
      <c r="M535" s="13"/>
      <c r="N535" s="13"/>
      <c r="O535" s="12"/>
      <c r="P535" s="12"/>
      <c r="Q535" s="13"/>
      <c r="R535" s="13"/>
      <c r="S535" s="13"/>
      <c r="T535" s="13"/>
      <c r="U535" s="13"/>
      <c r="V535" s="13"/>
      <c r="W535" s="13"/>
      <c r="X535" s="13"/>
      <c r="Y535" s="13"/>
      <c r="Z535" s="13"/>
      <c r="AA535" s="13"/>
      <c r="AB535" s="13"/>
      <c r="AC535" s="13"/>
      <c r="AD535" s="13"/>
      <c r="AE535" s="13"/>
      <c r="AF535" s="13"/>
      <c r="AG535" s="13"/>
      <c r="AH535" s="13"/>
      <c r="AI535" s="13"/>
      <c r="AJ535" s="13"/>
      <c r="AK535" s="13"/>
      <c r="AL535" s="13"/>
      <c r="AM535" s="13"/>
      <c r="AN535" s="13"/>
      <c r="AO535" s="13"/>
      <c r="AP535" s="13"/>
      <c r="AQ535" s="13"/>
      <c r="AR535" s="13"/>
      <c r="AS535" s="13"/>
      <c r="AT535" s="13"/>
      <c r="AU535" s="13"/>
      <c r="AV535" s="13"/>
      <c r="AW535" s="13"/>
      <c r="AX535" s="13"/>
      <c r="AY535" s="13"/>
      <c r="AZ535" s="13"/>
      <c r="BA535" s="13"/>
      <c r="BB535" s="13"/>
      <c r="BC535" s="13"/>
      <c r="BD535" s="13"/>
    </row>
    <row r="536" spans="1:56" ht="15" customHeight="1" x14ac:dyDescent="0.25">
      <c r="A536" s="1"/>
      <c r="B536" s="119" t="s">
        <v>129</v>
      </c>
      <c r="C536" s="119"/>
      <c r="D536" s="119"/>
      <c r="E536" s="119"/>
      <c r="F536" s="119"/>
      <c r="G536" s="119"/>
      <c r="H536" s="119"/>
      <c r="I536" s="119"/>
      <c r="J536" s="119"/>
      <c r="K536" s="119"/>
      <c r="L536" s="119"/>
      <c r="M536" s="119"/>
      <c r="N536" s="119"/>
      <c r="O536" s="119"/>
      <c r="P536" s="119"/>
      <c r="Q536" s="13"/>
      <c r="R536" s="146">
        <f>Z473</f>
        <v>0</v>
      </c>
      <c r="S536" s="147"/>
      <c r="T536" s="147"/>
      <c r="U536" s="147"/>
      <c r="V536" s="147"/>
      <c r="W536" s="147"/>
      <c r="X536" s="147"/>
      <c r="Y536" s="148"/>
      <c r="Z536" s="123" t="s">
        <v>84</v>
      </c>
      <c r="AA536" s="123"/>
      <c r="AB536" s="13"/>
      <c r="AC536" s="13"/>
      <c r="AD536" s="13"/>
      <c r="AE536" s="13"/>
      <c r="AF536" s="13"/>
      <c r="AG536" s="13"/>
      <c r="AH536" s="13"/>
      <c r="AI536" s="13"/>
      <c r="AJ536" s="13"/>
      <c r="AK536" s="13"/>
      <c r="AL536" s="13"/>
      <c r="AM536" s="13"/>
      <c r="AN536" s="13"/>
      <c r="AO536" s="13"/>
      <c r="AP536" s="13"/>
      <c r="AQ536" s="13"/>
      <c r="AR536" s="13"/>
      <c r="AS536" s="13"/>
      <c r="AT536" s="13"/>
      <c r="AU536" s="13"/>
      <c r="AV536" s="13"/>
      <c r="AW536" s="13"/>
      <c r="AX536" s="13"/>
      <c r="AY536" s="13"/>
      <c r="AZ536" s="13"/>
      <c r="BA536" s="13"/>
      <c r="BB536" s="13"/>
      <c r="BC536" s="13"/>
      <c r="BD536" s="13"/>
    </row>
    <row r="537" spans="1:56" ht="2.25" customHeight="1" x14ac:dyDescent="0.25">
      <c r="A537" s="1"/>
      <c r="B537" s="13"/>
      <c r="C537" s="13"/>
      <c r="D537" s="13"/>
      <c r="E537" s="13"/>
      <c r="F537" s="13"/>
      <c r="G537" s="13"/>
      <c r="H537" s="13"/>
      <c r="I537" s="13"/>
      <c r="J537" s="13"/>
      <c r="K537" s="13"/>
      <c r="L537" s="13"/>
      <c r="M537" s="13"/>
      <c r="N537" s="13"/>
      <c r="O537" s="12"/>
      <c r="P537" s="12"/>
      <c r="Q537" s="13"/>
      <c r="R537" s="13"/>
      <c r="S537" s="13"/>
      <c r="T537" s="13"/>
      <c r="U537" s="13"/>
      <c r="V537" s="13"/>
      <c r="W537" s="13"/>
      <c r="X537" s="13"/>
      <c r="Y537" s="13"/>
      <c r="Z537" s="13"/>
      <c r="AA537" s="13"/>
      <c r="AB537" s="13"/>
      <c r="AC537" s="13"/>
      <c r="AD537" s="13"/>
      <c r="AE537" s="13"/>
      <c r="AF537" s="13"/>
      <c r="AG537" s="13"/>
      <c r="AH537" s="13"/>
      <c r="AI537" s="13"/>
      <c r="AJ537" s="13"/>
      <c r="AK537" s="13"/>
      <c r="AL537" s="13"/>
      <c r="AM537" s="13"/>
      <c r="AN537" s="13"/>
      <c r="AO537" s="13"/>
      <c r="AP537" s="13"/>
      <c r="AQ537" s="13"/>
      <c r="AR537" s="13"/>
      <c r="AS537" s="13"/>
      <c r="AT537" s="13"/>
      <c r="AU537" s="13"/>
      <c r="AV537" s="13"/>
      <c r="AW537" s="13"/>
      <c r="AX537" s="13"/>
      <c r="AY537" s="13"/>
      <c r="AZ537" s="13"/>
      <c r="BA537" s="13"/>
      <c r="BB537" s="13"/>
      <c r="BC537" s="13"/>
      <c r="BD537" s="13"/>
    </row>
    <row r="538" spans="1:56" ht="15" customHeight="1" x14ac:dyDescent="0.25">
      <c r="A538" s="1"/>
      <c r="B538" s="119" t="s">
        <v>130</v>
      </c>
      <c r="C538" s="119"/>
      <c r="D538" s="119"/>
      <c r="E538" s="119"/>
      <c r="F538" s="119"/>
      <c r="G538" s="119"/>
      <c r="H538" s="119"/>
      <c r="I538" s="119"/>
      <c r="J538" s="119"/>
      <c r="K538" s="119"/>
      <c r="L538" s="119"/>
      <c r="M538" s="119"/>
      <c r="N538" s="119"/>
      <c r="O538" s="119"/>
      <c r="P538" s="119"/>
      <c r="Q538" s="13"/>
      <c r="R538" s="146">
        <f>Z475</f>
        <v>0</v>
      </c>
      <c r="S538" s="147"/>
      <c r="T538" s="147"/>
      <c r="U538" s="147"/>
      <c r="V538" s="147"/>
      <c r="W538" s="147"/>
      <c r="X538" s="147"/>
      <c r="Y538" s="148"/>
      <c r="Z538" s="123" t="s">
        <v>84</v>
      </c>
      <c r="AA538" s="123"/>
      <c r="AB538" s="13"/>
      <c r="AC538" s="13"/>
      <c r="AD538" s="13"/>
      <c r="AE538" s="13"/>
      <c r="AF538" s="13"/>
      <c r="AG538" s="13"/>
      <c r="AH538" s="13"/>
      <c r="AI538" s="13"/>
      <c r="AJ538" s="13"/>
      <c r="AK538" s="13"/>
      <c r="AL538" s="13"/>
      <c r="AM538" s="13"/>
      <c r="AN538" s="13"/>
      <c r="AO538" s="13"/>
      <c r="AP538" s="13"/>
      <c r="AQ538" s="13"/>
      <c r="AR538" s="13"/>
      <c r="AS538" s="13"/>
      <c r="AT538" s="13"/>
      <c r="AU538" s="13"/>
      <c r="AV538" s="13"/>
      <c r="AW538" s="13"/>
      <c r="AX538" s="13"/>
      <c r="AY538" s="13"/>
      <c r="AZ538" s="13"/>
      <c r="BA538" s="13"/>
      <c r="BB538" s="13"/>
      <c r="BC538" s="13"/>
      <c r="BD538" s="13"/>
    </row>
    <row r="539" spans="1:56" ht="2.25" customHeight="1" x14ac:dyDescent="0.25">
      <c r="A539" s="1"/>
      <c r="B539" s="13"/>
      <c r="C539" s="13"/>
      <c r="D539" s="13"/>
      <c r="E539" s="13"/>
      <c r="F539" s="13"/>
      <c r="G539" s="13"/>
      <c r="H539" s="13"/>
      <c r="I539" s="13"/>
      <c r="J539" s="13"/>
      <c r="K539" s="13"/>
      <c r="L539" s="13"/>
      <c r="M539" s="13"/>
      <c r="N539" s="13"/>
      <c r="O539" s="12"/>
      <c r="P539" s="12"/>
      <c r="Q539" s="13"/>
      <c r="R539" s="13"/>
      <c r="S539" s="13"/>
      <c r="T539" s="13"/>
      <c r="U539" s="13"/>
      <c r="V539" s="13"/>
      <c r="W539" s="13"/>
      <c r="X539" s="13"/>
      <c r="Y539" s="13"/>
      <c r="Z539" s="13"/>
      <c r="AA539" s="13"/>
      <c r="AB539" s="13"/>
      <c r="AC539" s="13"/>
      <c r="AD539" s="13"/>
      <c r="AE539" s="13"/>
      <c r="AF539" s="13"/>
      <c r="AG539" s="13"/>
      <c r="AH539" s="13"/>
      <c r="AI539" s="13"/>
      <c r="AJ539" s="13"/>
      <c r="AK539" s="13"/>
      <c r="AL539" s="13"/>
      <c r="AM539" s="13"/>
      <c r="AN539" s="13"/>
      <c r="AO539" s="13"/>
      <c r="AP539" s="13"/>
      <c r="AQ539" s="13"/>
      <c r="AR539" s="13"/>
      <c r="AS539" s="13"/>
      <c r="AT539" s="13"/>
      <c r="AU539" s="13"/>
      <c r="AV539" s="13"/>
      <c r="AW539" s="13"/>
      <c r="AX539" s="13"/>
      <c r="AY539" s="13"/>
      <c r="AZ539" s="13"/>
      <c r="BA539" s="13"/>
      <c r="BB539" s="13"/>
      <c r="BC539" s="13"/>
      <c r="BD539" s="13"/>
    </row>
    <row r="540" spans="1:56" ht="15" customHeight="1" x14ac:dyDescent="0.25">
      <c r="A540" s="1"/>
      <c r="B540" s="149" t="s">
        <v>131</v>
      </c>
      <c r="C540" s="119"/>
      <c r="D540" s="119"/>
      <c r="E540" s="119"/>
      <c r="F540" s="119"/>
      <c r="G540" s="119"/>
      <c r="H540" s="119"/>
      <c r="I540" s="119"/>
      <c r="J540" s="119"/>
      <c r="K540" s="119"/>
      <c r="L540" s="119"/>
      <c r="M540" s="119"/>
      <c r="N540" s="119"/>
      <c r="O540" s="119"/>
      <c r="P540" s="119"/>
      <c r="Q540" s="13"/>
      <c r="R540" s="13"/>
      <c r="S540" s="13"/>
      <c r="T540" s="13"/>
      <c r="U540" s="13"/>
      <c r="V540" s="13"/>
      <c r="W540" s="13"/>
      <c r="X540" s="13"/>
      <c r="Y540" s="13"/>
      <c r="Z540" s="146">
        <f>IF(Z477&lt;&gt;0,Z477,0)</f>
        <v>0</v>
      </c>
      <c r="AA540" s="147"/>
      <c r="AB540" s="147"/>
      <c r="AC540" s="147"/>
      <c r="AD540" s="147"/>
      <c r="AE540" s="147"/>
      <c r="AF540" s="147"/>
      <c r="AG540" s="148"/>
      <c r="AH540" s="13" t="s">
        <v>84</v>
      </c>
      <c r="AI540" s="13"/>
      <c r="AJ540" s="13"/>
      <c r="AK540" s="13"/>
      <c r="AL540" s="13"/>
      <c r="AM540" s="13"/>
      <c r="AN540" s="13"/>
      <c r="AO540" s="13"/>
      <c r="AP540" s="13"/>
      <c r="AQ540" s="13"/>
      <c r="AR540" s="13"/>
      <c r="AS540" s="13"/>
      <c r="AT540" s="13"/>
      <c r="AU540" s="13"/>
      <c r="AV540" s="13"/>
      <c r="AW540" s="13"/>
      <c r="AX540" s="13"/>
      <c r="AY540" s="13"/>
      <c r="AZ540" s="13"/>
      <c r="BA540" s="13"/>
      <c r="BB540" s="13"/>
      <c r="BC540" s="13"/>
      <c r="BD540" s="13"/>
    </row>
    <row r="541" spans="1:56" ht="2.25" customHeight="1" x14ac:dyDescent="0.25">
      <c r="A541" s="1"/>
      <c r="B541" s="13"/>
      <c r="C541" s="13"/>
      <c r="D541" s="13"/>
      <c r="E541" s="13"/>
      <c r="F541" s="13"/>
      <c r="G541" s="13"/>
      <c r="H541" s="13"/>
      <c r="I541" s="13"/>
      <c r="J541" s="13"/>
      <c r="K541" s="13"/>
      <c r="L541" s="13"/>
      <c r="M541" s="13"/>
      <c r="N541" s="13"/>
      <c r="O541" s="12"/>
      <c r="P541" s="12"/>
      <c r="Q541" s="13"/>
      <c r="R541" s="13"/>
      <c r="S541" s="13"/>
      <c r="T541" s="13"/>
      <c r="U541" s="13"/>
      <c r="V541" s="13"/>
      <c r="W541" s="13"/>
      <c r="X541" s="13"/>
      <c r="Y541" s="13"/>
      <c r="Z541" s="13"/>
      <c r="AA541" s="13"/>
      <c r="AB541" s="13"/>
      <c r="AC541" s="13"/>
      <c r="AD541" s="13"/>
      <c r="AE541" s="13"/>
      <c r="AF541" s="13"/>
      <c r="AG541" s="13"/>
      <c r="AH541" s="13"/>
      <c r="AI541" s="13"/>
      <c r="AJ541" s="13"/>
      <c r="AK541" s="13"/>
      <c r="AL541" s="13"/>
      <c r="AM541" s="13"/>
      <c r="AN541" s="13"/>
      <c r="AO541" s="13"/>
      <c r="AP541" s="13"/>
      <c r="AQ541" s="13"/>
      <c r="AR541" s="13"/>
      <c r="AS541" s="13"/>
      <c r="AT541" s="13"/>
      <c r="AU541" s="13"/>
      <c r="AV541" s="13"/>
      <c r="AW541" s="13"/>
      <c r="AX541" s="13"/>
      <c r="AY541" s="13"/>
      <c r="AZ541" s="13"/>
      <c r="BA541" s="13"/>
      <c r="BB541" s="13"/>
      <c r="BC541" s="13"/>
      <c r="BD541" s="13"/>
    </row>
    <row r="542" spans="1:56" ht="15" customHeight="1" x14ac:dyDescent="0.25">
      <c r="A542" s="1"/>
      <c r="B542" s="119" t="s">
        <v>224</v>
      </c>
      <c r="C542" s="119"/>
      <c r="D542" s="119"/>
      <c r="E542" s="119"/>
      <c r="F542" s="119"/>
      <c r="G542" s="119"/>
      <c r="H542" s="119"/>
      <c r="I542" s="119"/>
      <c r="J542" s="119"/>
      <c r="K542" s="119"/>
      <c r="L542" s="119"/>
      <c r="M542" s="119"/>
      <c r="N542" s="119"/>
      <c r="O542" s="119"/>
      <c r="P542" s="119"/>
      <c r="Q542" s="13"/>
      <c r="R542" s="13"/>
      <c r="S542" s="13"/>
      <c r="T542" s="13"/>
      <c r="U542" s="13"/>
      <c r="V542" s="13"/>
      <c r="W542" s="13"/>
      <c r="X542" s="13"/>
      <c r="Y542" s="13"/>
      <c r="Z542" s="13"/>
      <c r="AA542" s="13"/>
      <c r="AB542" s="13"/>
      <c r="AC542" s="13"/>
      <c r="AD542" s="13"/>
      <c r="AE542" s="13"/>
      <c r="AF542" s="13"/>
      <c r="AG542" s="13"/>
      <c r="AH542" s="13"/>
      <c r="AI542" s="13"/>
      <c r="AJ542" s="13"/>
      <c r="AK542" s="13"/>
      <c r="AL542" s="13"/>
      <c r="AM542" s="13"/>
      <c r="AN542" s="13"/>
      <c r="AO542" s="13"/>
      <c r="AP542" s="13"/>
      <c r="AQ542" s="13"/>
      <c r="AR542" s="13"/>
      <c r="AS542" s="13"/>
      <c r="AT542" s="13"/>
      <c r="AU542" s="13"/>
      <c r="AV542" s="13"/>
      <c r="AW542" s="13"/>
      <c r="AX542" s="13"/>
      <c r="AY542" s="13"/>
      <c r="AZ542" s="13"/>
      <c r="BA542" s="13"/>
      <c r="BB542" s="13"/>
      <c r="BC542" s="13"/>
      <c r="BD542" s="13"/>
    </row>
    <row r="543" spans="1:56" ht="15" customHeight="1" x14ac:dyDescent="0.25">
      <c r="A543" s="1"/>
      <c r="B543" s="119"/>
      <c r="C543" s="119"/>
      <c r="D543" s="119"/>
      <c r="E543" s="119"/>
      <c r="F543" s="119"/>
      <c r="G543" s="119"/>
      <c r="H543" s="119"/>
      <c r="I543" s="119"/>
      <c r="J543" s="119"/>
      <c r="K543" s="119"/>
      <c r="L543" s="119"/>
      <c r="M543" s="119"/>
      <c r="N543" s="119"/>
      <c r="O543" s="119"/>
      <c r="P543" s="119"/>
      <c r="Q543" s="13"/>
      <c r="R543" s="146">
        <f>SUM(Z483,Z485,Z487,Z489)</f>
        <v>0</v>
      </c>
      <c r="S543" s="147"/>
      <c r="T543" s="147"/>
      <c r="U543" s="147"/>
      <c r="V543" s="147"/>
      <c r="W543" s="147"/>
      <c r="X543" s="147"/>
      <c r="Y543" s="148"/>
      <c r="Z543" s="123" t="s">
        <v>84</v>
      </c>
      <c r="AA543" s="123"/>
      <c r="AB543" s="13"/>
      <c r="AC543" s="13"/>
      <c r="AD543" s="13"/>
      <c r="AE543" s="13"/>
      <c r="AF543" s="13"/>
      <c r="AG543" s="13"/>
      <c r="AH543" s="13"/>
      <c r="AI543" s="13"/>
      <c r="AJ543" s="13"/>
      <c r="AK543" s="13"/>
      <c r="AL543" s="13"/>
      <c r="AM543" s="13"/>
      <c r="AN543" s="13"/>
      <c r="AO543" s="13"/>
      <c r="AP543" s="13"/>
      <c r="AQ543" s="13"/>
      <c r="AR543" s="13"/>
      <c r="AS543" s="13"/>
      <c r="AT543" s="13"/>
      <c r="AU543" s="13"/>
      <c r="AV543" s="13"/>
      <c r="AW543" s="13"/>
      <c r="AX543" s="13"/>
      <c r="AY543" s="13"/>
      <c r="AZ543" s="13"/>
      <c r="BA543" s="13"/>
      <c r="BB543" s="13"/>
      <c r="BC543" s="13"/>
      <c r="BD543" s="13"/>
    </row>
    <row r="544" spans="1:56" ht="2.25" customHeight="1" x14ac:dyDescent="0.25">
      <c r="A544" s="1"/>
      <c r="B544" s="13"/>
      <c r="C544" s="13"/>
      <c r="D544" s="13"/>
      <c r="E544" s="13"/>
      <c r="F544" s="13"/>
      <c r="G544" s="13"/>
      <c r="H544" s="13"/>
      <c r="I544" s="13"/>
      <c r="J544" s="13"/>
      <c r="K544" s="13"/>
      <c r="L544" s="13"/>
      <c r="M544" s="13"/>
      <c r="N544" s="13"/>
      <c r="O544" s="12"/>
      <c r="P544" s="12"/>
      <c r="Q544" s="13"/>
      <c r="R544" s="13"/>
      <c r="S544" s="13"/>
      <c r="T544" s="13"/>
      <c r="U544" s="13"/>
      <c r="V544" s="13"/>
      <c r="W544" s="13"/>
      <c r="X544" s="13"/>
      <c r="Y544" s="13"/>
      <c r="Z544" s="13"/>
      <c r="AA544" s="13"/>
      <c r="AB544" s="13"/>
      <c r="AC544" s="13"/>
      <c r="AD544" s="13"/>
      <c r="AE544" s="13"/>
      <c r="AF544" s="13"/>
      <c r="AG544" s="13"/>
      <c r="AH544" s="13"/>
      <c r="AI544" s="13"/>
      <c r="AJ544" s="13"/>
      <c r="AK544" s="13"/>
      <c r="AL544" s="13"/>
      <c r="AM544" s="13"/>
      <c r="AN544" s="13"/>
      <c r="AO544" s="13"/>
      <c r="AP544" s="13"/>
      <c r="AQ544" s="13"/>
      <c r="AR544" s="13"/>
      <c r="AS544" s="13"/>
      <c r="AT544" s="13"/>
      <c r="AU544" s="13"/>
      <c r="AV544" s="13"/>
      <c r="AW544" s="13"/>
      <c r="AX544" s="13"/>
      <c r="AY544" s="13"/>
      <c r="AZ544" s="13"/>
      <c r="BA544" s="13"/>
      <c r="BB544" s="13"/>
      <c r="BC544" s="13"/>
      <c r="BD544" s="13"/>
    </row>
    <row r="545" spans="1:56" ht="15" customHeight="1" x14ac:dyDescent="0.25">
      <c r="A545" s="1"/>
      <c r="B545" s="119" t="s">
        <v>225</v>
      </c>
      <c r="C545" s="119"/>
      <c r="D545" s="119"/>
      <c r="E545" s="119"/>
      <c r="F545" s="119"/>
      <c r="G545" s="119"/>
      <c r="H545" s="119"/>
      <c r="I545" s="119"/>
      <c r="J545" s="119"/>
      <c r="K545" s="119"/>
      <c r="L545" s="119"/>
      <c r="M545" s="119"/>
      <c r="N545" s="119"/>
      <c r="O545" s="119"/>
      <c r="P545" s="119"/>
      <c r="Q545" s="13"/>
      <c r="R545" s="13"/>
      <c r="S545" s="13"/>
      <c r="T545" s="13"/>
      <c r="U545" s="13"/>
      <c r="V545" s="13"/>
      <c r="W545" s="13"/>
      <c r="X545" s="13"/>
      <c r="Y545" s="13"/>
      <c r="Z545" s="13"/>
      <c r="AA545" s="13"/>
      <c r="AB545" s="13"/>
      <c r="AC545" s="13"/>
      <c r="AD545" s="13"/>
      <c r="AE545" s="13"/>
      <c r="AF545" s="13"/>
      <c r="AG545" s="13"/>
      <c r="AH545" s="13"/>
      <c r="AI545" s="13"/>
      <c r="AJ545" s="13"/>
      <c r="AK545" s="13"/>
      <c r="AL545" s="13"/>
      <c r="AM545" s="13"/>
      <c r="AN545" s="13"/>
      <c r="AO545" s="13"/>
      <c r="AP545" s="13"/>
      <c r="AQ545" s="13"/>
      <c r="AR545" s="13"/>
      <c r="AS545" s="13"/>
      <c r="AT545" s="13"/>
      <c r="AU545" s="13"/>
      <c r="AV545" s="13"/>
      <c r="AW545" s="13"/>
      <c r="AX545" s="13"/>
      <c r="AY545" s="13"/>
      <c r="AZ545" s="13"/>
      <c r="BA545" s="13"/>
      <c r="BB545" s="13"/>
      <c r="BC545" s="13"/>
      <c r="BD545" s="13"/>
    </row>
    <row r="546" spans="1:56" ht="15" customHeight="1" x14ac:dyDescent="0.25">
      <c r="A546" s="1"/>
      <c r="B546" s="119"/>
      <c r="C546" s="119"/>
      <c r="D546" s="119"/>
      <c r="E546" s="119"/>
      <c r="F546" s="119"/>
      <c r="G546" s="119"/>
      <c r="H546" s="119"/>
      <c r="I546" s="119"/>
      <c r="J546" s="119"/>
      <c r="K546" s="119"/>
      <c r="L546" s="119"/>
      <c r="M546" s="119"/>
      <c r="N546" s="119"/>
      <c r="O546" s="119"/>
      <c r="P546" s="119"/>
      <c r="Q546" s="13"/>
      <c r="R546" s="146">
        <f>B497</f>
        <v>0</v>
      </c>
      <c r="S546" s="147"/>
      <c r="T546" s="147"/>
      <c r="U546" s="147"/>
      <c r="V546" s="147"/>
      <c r="W546" s="147"/>
      <c r="X546" s="147"/>
      <c r="Y546" s="148"/>
      <c r="Z546" s="123" t="s">
        <v>84</v>
      </c>
      <c r="AA546" s="123"/>
      <c r="AB546" s="13"/>
      <c r="AC546" s="13"/>
      <c r="AD546" s="13"/>
      <c r="AE546" s="13"/>
      <c r="AF546" s="13"/>
      <c r="AG546" s="13"/>
      <c r="AH546" s="13"/>
      <c r="AI546" s="13"/>
      <c r="AJ546" s="13"/>
      <c r="AK546" s="13"/>
      <c r="AL546" s="13"/>
      <c r="AM546" s="13"/>
      <c r="AN546" s="13"/>
      <c r="AO546" s="13"/>
      <c r="AP546" s="13"/>
      <c r="AQ546" s="13"/>
      <c r="AR546" s="13"/>
      <c r="AS546" s="13"/>
      <c r="AT546" s="13"/>
      <c r="AU546" s="13"/>
      <c r="AV546" s="13"/>
      <c r="AW546" s="13"/>
      <c r="AX546" s="13"/>
      <c r="AY546" s="13"/>
      <c r="AZ546" s="13"/>
      <c r="BA546" s="13"/>
      <c r="BB546" s="13"/>
      <c r="BC546" s="13"/>
      <c r="BD546" s="13"/>
    </row>
    <row r="547" spans="1:56" ht="2.25" customHeight="1" x14ac:dyDescent="0.25">
      <c r="A547" s="1"/>
      <c r="B547" s="13"/>
      <c r="C547" s="13"/>
      <c r="D547" s="13"/>
      <c r="E547" s="13"/>
      <c r="F547" s="13"/>
      <c r="G547" s="13"/>
      <c r="H547" s="13"/>
      <c r="I547" s="13"/>
      <c r="J547" s="13"/>
      <c r="K547" s="13"/>
      <c r="L547" s="13"/>
      <c r="M547" s="13"/>
      <c r="N547" s="13"/>
      <c r="O547" s="12"/>
      <c r="P547" s="12"/>
      <c r="Q547" s="13"/>
      <c r="R547" s="13"/>
      <c r="S547" s="13"/>
      <c r="T547" s="13"/>
      <c r="U547" s="13"/>
      <c r="V547" s="13"/>
      <c r="W547" s="13"/>
      <c r="X547" s="13"/>
      <c r="Y547" s="13"/>
      <c r="Z547" s="13"/>
      <c r="AA547" s="13"/>
      <c r="AB547" s="13"/>
      <c r="AC547" s="13"/>
      <c r="AD547" s="13"/>
      <c r="AE547" s="13"/>
      <c r="AF547" s="13"/>
      <c r="AG547" s="13"/>
      <c r="AH547" s="13"/>
      <c r="AI547" s="13"/>
      <c r="AJ547" s="13"/>
      <c r="AK547" s="13"/>
      <c r="AL547" s="13"/>
      <c r="AM547" s="13"/>
      <c r="AN547" s="13"/>
      <c r="AO547" s="13"/>
      <c r="AP547" s="13"/>
      <c r="AQ547" s="13"/>
      <c r="AR547" s="13"/>
      <c r="AS547" s="13"/>
      <c r="AT547" s="13"/>
      <c r="AU547" s="13"/>
      <c r="AV547" s="13"/>
      <c r="AW547" s="13"/>
      <c r="AX547" s="13"/>
      <c r="AY547" s="13"/>
      <c r="AZ547" s="13"/>
      <c r="BA547" s="13"/>
      <c r="BB547" s="13"/>
      <c r="BC547" s="13"/>
      <c r="BD547" s="13"/>
    </row>
    <row r="548" spans="1:56" ht="15" customHeight="1" x14ac:dyDescent="0.25">
      <c r="A548" s="1"/>
      <c r="B548" s="119" t="s">
        <v>132</v>
      </c>
      <c r="C548" s="119"/>
      <c r="D548" s="119"/>
      <c r="E548" s="119"/>
      <c r="F548" s="119"/>
      <c r="G548" s="119"/>
      <c r="H548" s="119"/>
      <c r="I548" s="119"/>
      <c r="J548" s="119"/>
      <c r="K548" s="119"/>
      <c r="L548" s="119"/>
      <c r="M548" s="119"/>
      <c r="N548" s="119"/>
      <c r="O548" s="119"/>
      <c r="P548" s="119"/>
      <c r="Q548" s="13"/>
      <c r="R548" s="146">
        <f>Z507</f>
        <v>0</v>
      </c>
      <c r="S548" s="147"/>
      <c r="T548" s="147"/>
      <c r="U548" s="147"/>
      <c r="V548" s="147"/>
      <c r="W548" s="147"/>
      <c r="X548" s="147"/>
      <c r="Y548" s="148"/>
      <c r="Z548" s="123" t="s">
        <v>84</v>
      </c>
      <c r="AA548" s="123"/>
      <c r="AB548" s="13"/>
      <c r="AC548" s="13"/>
      <c r="AD548" s="13"/>
      <c r="AE548" s="13"/>
      <c r="AF548" s="13"/>
      <c r="AG548" s="13"/>
      <c r="AH548" s="13"/>
      <c r="AI548" s="13"/>
      <c r="AJ548" s="13"/>
      <c r="AK548" s="13"/>
      <c r="AL548" s="13"/>
      <c r="AM548" s="13"/>
      <c r="AN548" s="13"/>
      <c r="AO548" s="13"/>
      <c r="AP548" s="13"/>
      <c r="AQ548" s="13"/>
      <c r="AR548" s="13"/>
      <c r="AS548" s="13"/>
      <c r="AT548" s="13"/>
      <c r="AU548" s="13"/>
      <c r="AV548" s="13"/>
      <c r="AW548" s="13"/>
      <c r="AX548" s="13"/>
      <c r="AY548" s="13"/>
      <c r="AZ548" s="13"/>
      <c r="BA548" s="13"/>
      <c r="BB548" s="13"/>
      <c r="BC548" s="13"/>
      <c r="BD548" s="13"/>
    </row>
    <row r="549" spans="1:56" ht="2.25" customHeight="1" x14ac:dyDescent="0.25">
      <c r="A549" s="1"/>
      <c r="B549" s="13"/>
      <c r="C549" s="13"/>
      <c r="D549" s="13"/>
      <c r="E549" s="13"/>
      <c r="F549" s="13"/>
      <c r="G549" s="13"/>
      <c r="H549" s="13"/>
      <c r="I549" s="13"/>
      <c r="J549" s="13"/>
      <c r="K549" s="13"/>
      <c r="L549" s="13"/>
      <c r="M549" s="13"/>
      <c r="N549" s="13"/>
      <c r="O549" s="12"/>
      <c r="P549" s="12"/>
      <c r="Q549" s="13"/>
      <c r="R549" s="13"/>
      <c r="S549" s="13"/>
      <c r="T549" s="13"/>
      <c r="U549" s="13"/>
      <c r="V549" s="13"/>
      <c r="W549" s="13"/>
      <c r="X549" s="13"/>
      <c r="Y549" s="13"/>
      <c r="Z549" s="13"/>
      <c r="AA549" s="13"/>
      <c r="AB549" s="13"/>
      <c r="AC549" s="13"/>
      <c r="AD549" s="13"/>
      <c r="AE549" s="13"/>
      <c r="AF549" s="13"/>
      <c r="AG549" s="13"/>
      <c r="AH549" s="13"/>
      <c r="AI549" s="13"/>
      <c r="AJ549" s="13"/>
      <c r="AK549" s="13"/>
      <c r="AL549" s="13"/>
      <c r="AM549" s="13"/>
      <c r="AN549" s="13"/>
      <c r="AO549" s="13"/>
      <c r="AP549" s="13"/>
      <c r="AQ549" s="13"/>
      <c r="AR549" s="13"/>
      <c r="AS549" s="13"/>
      <c r="AT549" s="13"/>
      <c r="AU549" s="13"/>
      <c r="AV549" s="13"/>
      <c r="AW549" s="13"/>
      <c r="AX549" s="13"/>
      <c r="AY549" s="13"/>
      <c r="AZ549" s="13"/>
      <c r="BA549" s="13"/>
      <c r="BB549" s="13"/>
      <c r="BC549" s="13"/>
      <c r="BD549" s="13"/>
    </row>
    <row r="550" spans="1:56" ht="15" customHeight="1" x14ac:dyDescent="0.25">
      <c r="A550" s="1"/>
      <c r="B550" s="119" t="s">
        <v>133</v>
      </c>
      <c r="C550" s="119"/>
      <c r="D550" s="119"/>
      <c r="E550" s="119"/>
      <c r="F550" s="119"/>
      <c r="G550" s="119"/>
      <c r="H550" s="119"/>
      <c r="I550" s="119"/>
      <c r="J550" s="119"/>
      <c r="K550" s="119"/>
      <c r="L550" s="119"/>
      <c r="M550" s="119"/>
      <c r="N550" s="119"/>
      <c r="O550" s="119"/>
      <c r="P550" s="119"/>
      <c r="Q550" s="13"/>
      <c r="R550" s="146">
        <f>Z509</f>
        <v>0</v>
      </c>
      <c r="S550" s="147"/>
      <c r="T550" s="147"/>
      <c r="U550" s="147"/>
      <c r="V550" s="147"/>
      <c r="W550" s="147"/>
      <c r="X550" s="147"/>
      <c r="Y550" s="148"/>
      <c r="Z550" s="123" t="s">
        <v>84</v>
      </c>
      <c r="AA550" s="12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c r="BB550" s="13"/>
      <c r="BC550" s="13"/>
      <c r="BD550" s="13"/>
    </row>
    <row r="551" spans="1:56" ht="2.25" customHeight="1" x14ac:dyDescent="0.25">
      <c r="A551" s="1"/>
      <c r="B551" s="13"/>
      <c r="C551" s="13"/>
      <c r="D551" s="13"/>
      <c r="E551" s="13"/>
      <c r="F551" s="13"/>
      <c r="G551" s="13"/>
      <c r="H551" s="13"/>
      <c r="I551" s="13"/>
      <c r="J551" s="13"/>
      <c r="K551" s="13"/>
      <c r="L551" s="13"/>
      <c r="M551" s="13"/>
      <c r="N551" s="13"/>
      <c r="O551" s="12"/>
      <c r="P551" s="12"/>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c r="BB551" s="13"/>
      <c r="BC551" s="13"/>
      <c r="BD551" s="13"/>
    </row>
    <row r="552" spans="1:56" ht="15" customHeight="1" x14ac:dyDescent="0.25">
      <c r="A552" s="1"/>
      <c r="B552" s="149" t="s">
        <v>134</v>
      </c>
      <c r="C552" s="119"/>
      <c r="D552" s="119"/>
      <c r="E552" s="119"/>
      <c r="F552" s="119"/>
      <c r="G552" s="119"/>
      <c r="H552" s="119"/>
      <c r="I552" s="119"/>
      <c r="J552" s="119"/>
      <c r="K552" s="119"/>
      <c r="L552" s="119"/>
      <c r="M552" s="119"/>
      <c r="N552" s="119"/>
      <c r="O552" s="119"/>
      <c r="P552" s="119"/>
      <c r="Q552" s="13"/>
      <c r="R552" s="13"/>
      <c r="S552" s="13"/>
      <c r="T552" s="13"/>
      <c r="U552" s="13"/>
      <c r="V552" s="13"/>
      <c r="W552" s="13"/>
      <c r="X552" s="13"/>
      <c r="Y552" s="13"/>
      <c r="Z552" s="146">
        <f>IF(Z511&lt;&gt;0,Z511,0)</f>
        <v>0</v>
      </c>
      <c r="AA552" s="147"/>
      <c r="AB552" s="147"/>
      <c r="AC552" s="147"/>
      <c r="AD552" s="147"/>
      <c r="AE552" s="147"/>
      <c r="AF552" s="147"/>
      <c r="AG552" s="148"/>
      <c r="AH552" s="13" t="s">
        <v>84</v>
      </c>
      <c r="AI552" s="13"/>
      <c r="AJ552" s="13"/>
      <c r="AK552" s="13"/>
      <c r="AL552" s="13"/>
      <c r="AM552" s="13"/>
      <c r="AN552" s="13"/>
      <c r="AO552" s="13"/>
      <c r="AP552" s="13"/>
      <c r="AQ552" s="13"/>
      <c r="AR552" s="13"/>
      <c r="AS552" s="13"/>
      <c r="AT552" s="13"/>
      <c r="AU552" s="13"/>
      <c r="AV552" s="13"/>
      <c r="AW552" s="13"/>
      <c r="AX552" s="13"/>
      <c r="AY552" s="13"/>
      <c r="AZ552" s="13"/>
      <c r="BA552" s="13"/>
      <c r="BB552" s="13"/>
      <c r="BC552" s="13"/>
      <c r="BD552" s="13"/>
    </row>
    <row r="553" spans="1:56" ht="2.25" customHeight="1" x14ac:dyDescent="0.25">
      <c r="A553" s="1"/>
      <c r="B553" s="13"/>
      <c r="C553" s="13"/>
      <c r="D553" s="13"/>
      <c r="E553" s="13"/>
      <c r="F553" s="13"/>
      <c r="G553" s="13"/>
      <c r="H553" s="13"/>
      <c r="I553" s="13"/>
      <c r="J553" s="13"/>
      <c r="K553" s="13"/>
      <c r="L553" s="13"/>
      <c r="M553" s="13"/>
      <c r="N553" s="13"/>
      <c r="O553" s="12"/>
      <c r="P553" s="12"/>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c r="BB553" s="13"/>
      <c r="BC553" s="13"/>
      <c r="BD553" s="13"/>
    </row>
    <row r="554" spans="1:56" ht="15" customHeight="1" x14ac:dyDescent="0.25">
      <c r="A554" s="1"/>
      <c r="B554" s="119" t="s">
        <v>135</v>
      </c>
      <c r="C554" s="119"/>
      <c r="D554" s="119"/>
      <c r="E554" s="119"/>
      <c r="F554" s="119"/>
      <c r="G554" s="119"/>
      <c r="H554" s="119"/>
      <c r="I554" s="119"/>
      <c r="J554" s="119"/>
      <c r="K554" s="119"/>
      <c r="L554" s="119"/>
      <c r="M554" s="119"/>
      <c r="N554" s="119"/>
      <c r="O554" s="119"/>
      <c r="P554" s="119"/>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c r="BB554" s="13"/>
      <c r="BC554" s="13"/>
      <c r="BD554" s="13"/>
    </row>
    <row r="555" spans="1:56" ht="15" customHeight="1" x14ac:dyDescent="0.25">
      <c r="A555" s="1"/>
      <c r="B555" s="119"/>
      <c r="C555" s="119"/>
      <c r="D555" s="119"/>
      <c r="E555" s="119"/>
      <c r="F555" s="119"/>
      <c r="G555" s="119"/>
      <c r="H555" s="119"/>
      <c r="I555" s="119"/>
      <c r="J555" s="119"/>
      <c r="K555" s="119"/>
      <c r="L555" s="119"/>
      <c r="M555" s="119"/>
      <c r="N555" s="119"/>
      <c r="O555" s="119"/>
      <c r="P555" s="119"/>
      <c r="Q555" s="13"/>
      <c r="R555" s="146">
        <f>SUM(Z517,Z519,Z521,Z523)</f>
        <v>0</v>
      </c>
      <c r="S555" s="147"/>
      <c r="T555" s="147"/>
      <c r="U555" s="147"/>
      <c r="V555" s="147"/>
      <c r="W555" s="147"/>
      <c r="X555" s="147"/>
      <c r="Y555" s="148"/>
      <c r="Z555" s="123" t="s">
        <v>84</v>
      </c>
      <c r="AA555" s="12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c r="BB555" s="13"/>
      <c r="BC555" s="13"/>
      <c r="BD555" s="13"/>
    </row>
    <row r="556" spans="1:56" ht="2.25" customHeight="1" x14ac:dyDescent="0.25">
      <c r="A556" s="1"/>
      <c r="B556" s="13"/>
      <c r="C556" s="13"/>
      <c r="D556" s="13"/>
      <c r="E556" s="13"/>
      <c r="F556" s="13"/>
      <c r="G556" s="13"/>
      <c r="H556" s="13"/>
      <c r="I556" s="13"/>
      <c r="J556" s="13"/>
      <c r="K556" s="13"/>
      <c r="L556" s="13"/>
      <c r="M556" s="13"/>
      <c r="N556" s="13"/>
      <c r="O556" s="12"/>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c r="BB556" s="13"/>
      <c r="BC556" s="13"/>
      <c r="BD556" s="13"/>
    </row>
    <row r="557" spans="1:56" ht="15" customHeight="1" x14ac:dyDescent="0.25">
      <c r="A557" s="1"/>
      <c r="B557" s="119" t="s">
        <v>136</v>
      </c>
      <c r="C557" s="119"/>
      <c r="D557" s="119"/>
      <c r="E557" s="119"/>
      <c r="F557" s="119"/>
      <c r="G557" s="119"/>
      <c r="H557" s="119"/>
      <c r="I557" s="119"/>
      <c r="J557" s="119"/>
      <c r="K557" s="119"/>
      <c r="L557" s="119"/>
      <c r="M557" s="119"/>
      <c r="N557" s="119"/>
      <c r="O557" s="119"/>
      <c r="P557" s="119"/>
      <c r="Q557" s="14"/>
      <c r="R557" s="139"/>
      <c r="S557" s="140"/>
      <c r="T557" s="140"/>
      <c r="U557" s="140"/>
      <c r="V557" s="140"/>
      <c r="W557" s="140"/>
      <c r="X557" s="140"/>
      <c r="Y557" s="141"/>
      <c r="Z557" s="123" t="s">
        <v>84</v>
      </c>
      <c r="AA557" s="12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c r="BB557" s="13"/>
      <c r="BC557" s="13"/>
      <c r="BD557" s="13"/>
    </row>
    <row r="558" spans="1:56" ht="2.25" customHeight="1" x14ac:dyDescent="0.25">
      <c r="A558" s="1"/>
      <c r="B558" s="13"/>
      <c r="C558" s="13"/>
      <c r="D558" s="13"/>
      <c r="E558" s="13"/>
      <c r="F558" s="13"/>
      <c r="G558" s="13"/>
      <c r="H558" s="13"/>
      <c r="I558" s="13"/>
      <c r="J558" s="13"/>
      <c r="K558" s="13"/>
      <c r="L558" s="13"/>
      <c r="M558" s="13"/>
      <c r="N558" s="13"/>
      <c r="O558" s="12"/>
      <c r="P558" s="12"/>
      <c r="Q558" s="12"/>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c r="BB558" s="13"/>
      <c r="BC558" s="13"/>
      <c r="BD558" s="13"/>
    </row>
    <row r="559" spans="1:56" ht="15" customHeight="1" x14ac:dyDescent="0.25">
      <c r="A559" s="1"/>
      <c r="B559" s="119" t="s">
        <v>137</v>
      </c>
      <c r="C559" s="119"/>
      <c r="D559" s="119"/>
      <c r="E559" s="119"/>
      <c r="F559" s="119"/>
      <c r="G559" s="119"/>
      <c r="H559" s="119"/>
      <c r="I559" s="119"/>
      <c r="J559" s="119"/>
      <c r="K559" s="119"/>
      <c r="L559" s="119"/>
      <c r="M559" s="119"/>
      <c r="N559" s="119"/>
      <c r="O559" s="119"/>
      <c r="P559" s="119"/>
      <c r="Q559" s="14"/>
      <c r="R559" s="139"/>
      <c r="S559" s="140"/>
      <c r="T559" s="140"/>
      <c r="U559" s="140"/>
      <c r="V559" s="140"/>
      <c r="W559" s="140"/>
      <c r="X559" s="140"/>
      <c r="Y559" s="141"/>
      <c r="Z559" s="123" t="s">
        <v>84</v>
      </c>
      <c r="AA559" s="12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c r="BB559" s="13"/>
      <c r="BC559" s="13"/>
      <c r="BD559" s="13"/>
    </row>
    <row r="560" spans="1:56" ht="2.25" customHeight="1" x14ac:dyDescent="0.25">
      <c r="A560" s="1"/>
      <c r="B560" s="13"/>
      <c r="C560" s="13"/>
      <c r="D560" s="13"/>
      <c r="E560" s="13"/>
      <c r="F560" s="13"/>
      <c r="G560" s="13"/>
      <c r="H560" s="13"/>
      <c r="I560" s="13"/>
      <c r="J560" s="13"/>
      <c r="K560" s="13"/>
      <c r="L560" s="13"/>
      <c r="M560" s="13"/>
      <c r="N560" s="13"/>
      <c r="O560" s="12"/>
      <c r="P560" s="12"/>
      <c r="Q560" s="12"/>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c r="BB560" s="13"/>
      <c r="BC560" s="13"/>
      <c r="BD560" s="13"/>
    </row>
    <row r="561" spans="1:56" ht="15" customHeight="1" x14ac:dyDescent="0.25">
      <c r="A561" s="1"/>
      <c r="B561" s="119" t="s">
        <v>138</v>
      </c>
      <c r="C561" s="119"/>
      <c r="D561" s="119"/>
      <c r="E561" s="119"/>
      <c r="F561" s="119"/>
      <c r="G561" s="119"/>
      <c r="H561" s="119"/>
      <c r="I561" s="119"/>
      <c r="J561" s="119"/>
      <c r="K561" s="119"/>
      <c r="L561" s="119"/>
      <c r="M561" s="119"/>
      <c r="N561" s="119"/>
      <c r="O561" s="119"/>
      <c r="P561" s="119"/>
      <c r="Q561" s="14"/>
      <c r="R561" s="139"/>
      <c r="S561" s="140"/>
      <c r="T561" s="140"/>
      <c r="U561" s="140"/>
      <c r="V561" s="140"/>
      <c r="W561" s="140"/>
      <c r="X561" s="140"/>
      <c r="Y561" s="141"/>
      <c r="Z561" s="123" t="s">
        <v>84</v>
      </c>
      <c r="AA561" s="12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c r="BB561" s="13"/>
      <c r="BC561" s="13"/>
      <c r="BD561" s="13"/>
    </row>
    <row r="562" spans="1:56" ht="2.25" customHeight="1" x14ac:dyDescent="0.25">
      <c r="A562" s="1"/>
      <c r="B562" s="13"/>
      <c r="C562" s="13"/>
      <c r="D562" s="13"/>
      <c r="E562" s="13"/>
      <c r="F562" s="13"/>
      <c r="G562" s="13"/>
      <c r="H562" s="13"/>
      <c r="I562" s="13"/>
      <c r="J562" s="13"/>
      <c r="K562" s="13"/>
      <c r="L562" s="13"/>
      <c r="M562" s="13"/>
      <c r="N562" s="13"/>
      <c r="O562" s="12"/>
      <c r="P562" s="12"/>
      <c r="Q562" s="12"/>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c r="BB562" s="13"/>
      <c r="BC562" s="13"/>
      <c r="BD562" s="13"/>
    </row>
    <row r="563" spans="1:56" ht="15" customHeight="1" x14ac:dyDescent="0.25">
      <c r="A563" s="1"/>
      <c r="B563" s="119" t="s">
        <v>139</v>
      </c>
      <c r="C563" s="119"/>
      <c r="D563" s="119"/>
      <c r="E563" s="119"/>
      <c r="F563" s="119"/>
      <c r="G563" s="119"/>
      <c r="H563" s="119"/>
      <c r="I563" s="119"/>
      <c r="J563" s="119"/>
      <c r="K563" s="119"/>
      <c r="L563" s="119"/>
      <c r="M563" s="119"/>
      <c r="N563" s="119"/>
      <c r="O563" s="119"/>
      <c r="P563" s="119"/>
      <c r="Q563" s="14"/>
      <c r="R563" s="139"/>
      <c r="S563" s="140"/>
      <c r="T563" s="140"/>
      <c r="U563" s="140"/>
      <c r="V563" s="140"/>
      <c r="W563" s="140"/>
      <c r="X563" s="140"/>
      <c r="Y563" s="141"/>
      <c r="Z563" s="123" t="s">
        <v>84</v>
      </c>
      <c r="AA563" s="12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c r="BB563" s="13"/>
      <c r="BC563" s="13"/>
      <c r="BD563" s="13"/>
    </row>
    <row r="564" spans="1:56" ht="2.25" customHeight="1" x14ac:dyDescent="0.25">
      <c r="A564" s="1"/>
      <c r="B564" s="13"/>
      <c r="C564" s="13"/>
      <c r="D564" s="13"/>
      <c r="E564" s="13"/>
      <c r="F564" s="13"/>
      <c r="G564" s="13"/>
      <c r="H564" s="13"/>
      <c r="I564" s="13"/>
      <c r="J564" s="13"/>
      <c r="K564" s="13"/>
      <c r="L564" s="13"/>
      <c r="M564" s="13"/>
      <c r="N564" s="13"/>
      <c r="O564" s="12"/>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c r="BB564" s="13"/>
      <c r="BC564" s="13"/>
      <c r="BD564" s="13"/>
    </row>
    <row r="565" spans="1:56" ht="15" customHeight="1" x14ac:dyDescent="0.25">
      <c r="A565" s="1"/>
      <c r="B565" s="119" t="s">
        <v>96</v>
      </c>
      <c r="C565" s="119"/>
      <c r="D565" s="119"/>
      <c r="E565" s="119"/>
      <c r="F565" s="119"/>
      <c r="G565" s="119"/>
      <c r="H565" s="119"/>
      <c r="I565" s="119"/>
      <c r="J565" s="119"/>
      <c r="K565" s="119"/>
      <c r="L565" s="119"/>
      <c r="M565" s="119"/>
      <c r="N565" s="119"/>
      <c r="O565" s="119"/>
      <c r="P565" s="119"/>
      <c r="Q565" s="13"/>
      <c r="R565" s="146">
        <f>SUM(R534,R536,R538,R543,R546,R548,R550,R555,R557,R559,R561,R563)</f>
        <v>0</v>
      </c>
      <c r="S565" s="147"/>
      <c r="T565" s="147"/>
      <c r="U565" s="147"/>
      <c r="V565" s="147"/>
      <c r="W565" s="147"/>
      <c r="X565" s="147"/>
      <c r="Y565" s="148"/>
      <c r="Z565" s="123" t="s">
        <v>84</v>
      </c>
      <c r="AA565" s="12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c r="BB565" s="13"/>
      <c r="BC565" s="13"/>
      <c r="BD565" s="13"/>
    </row>
    <row r="566" spans="1:56" ht="15" customHeight="1" x14ac:dyDescent="0.25">
      <c r="A566" s="145"/>
      <c r="B566" s="123"/>
      <c r="C566" s="123"/>
      <c r="D566" s="123"/>
      <c r="E566" s="123"/>
      <c r="F566" s="123"/>
      <c r="G566" s="123"/>
      <c r="H566" s="123"/>
      <c r="I566" s="123"/>
      <c r="J566" s="123"/>
      <c r="K566" s="123"/>
      <c r="L566" s="123"/>
      <c r="M566" s="123"/>
      <c r="N566" s="123"/>
      <c r="O566" s="123"/>
      <c r="P566" s="123"/>
      <c r="Q566" s="123"/>
      <c r="R566" s="123"/>
      <c r="S566" s="123"/>
      <c r="T566" s="123"/>
      <c r="U566" s="123"/>
      <c r="V566" s="123"/>
      <c r="W566" s="123"/>
      <c r="X566" s="123"/>
      <c r="Y566" s="123"/>
      <c r="Z566" s="123"/>
      <c r="AA566" s="123"/>
      <c r="AB566" s="123"/>
      <c r="AC566" s="123"/>
      <c r="AD566" s="123"/>
      <c r="AE566" s="123"/>
      <c r="AF566" s="123"/>
      <c r="AG566" s="123"/>
      <c r="AH566" s="123"/>
      <c r="AI566" s="123"/>
      <c r="AJ566" s="123"/>
      <c r="AK566" s="123"/>
      <c r="AL566" s="123"/>
      <c r="AM566" s="123"/>
      <c r="AN566" s="123"/>
      <c r="AO566" s="123"/>
      <c r="AP566" s="123"/>
      <c r="AQ566" s="13"/>
      <c r="AR566" s="13"/>
      <c r="AS566" s="13"/>
      <c r="AT566" s="13"/>
      <c r="AU566" s="13"/>
      <c r="AV566" s="13"/>
      <c r="AW566" s="13"/>
      <c r="AX566" s="13"/>
      <c r="AY566" s="13"/>
      <c r="AZ566" s="13"/>
      <c r="BA566" s="13"/>
      <c r="BB566" s="13"/>
      <c r="BC566" s="13"/>
      <c r="BD566" s="13"/>
    </row>
    <row r="567" spans="1:56" ht="15" customHeight="1" x14ac:dyDescent="0.25">
      <c r="A567" s="1"/>
      <c r="B567" s="143" t="s">
        <v>140</v>
      </c>
      <c r="C567" s="143"/>
      <c r="D567" s="143"/>
      <c r="E567" s="143"/>
      <c r="F567" s="143"/>
      <c r="G567" s="143"/>
      <c r="H567" s="143"/>
      <c r="I567" s="143"/>
      <c r="J567" s="143"/>
      <c r="K567" s="143"/>
      <c r="L567" s="143"/>
      <c r="M567" s="143"/>
      <c r="N567" s="143"/>
      <c r="O567" s="143"/>
      <c r="P567" s="143"/>
      <c r="Q567" s="143"/>
      <c r="R567" s="143"/>
      <c r="S567" s="143"/>
      <c r="T567" s="143"/>
      <c r="U567" s="143"/>
      <c r="V567" s="143"/>
      <c r="W567" s="143"/>
      <c r="X567" s="143"/>
      <c r="Y567" s="143"/>
      <c r="Z567" s="143"/>
      <c r="AA567" s="143"/>
      <c r="AB567" s="143"/>
      <c r="AC567" s="143"/>
      <c r="AD567" s="143"/>
      <c r="AE567" s="143"/>
      <c r="AF567" s="143"/>
      <c r="AG567" s="143"/>
      <c r="AH567" s="143"/>
      <c r="AI567" s="143"/>
      <c r="AJ567" s="143"/>
      <c r="AK567" s="143"/>
      <c r="AL567" s="143"/>
      <c r="AM567" s="143"/>
      <c r="AN567" s="143"/>
      <c r="AO567" s="143"/>
      <c r="AP567" s="144"/>
      <c r="AQ567" s="13"/>
      <c r="AR567" s="13"/>
      <c r="AS567" s="13"/>
      <c r="AT567" s="13"/>
      <c r="AU567" s="13"/>
      <c r="AV567" s="13"/>
      <c r="AW567" s="13"/>
      <c r="AX567" s="13"/>
      <c r="AY567" s="13"/>
      <c r="AZ567" s="13"/>
      <c r="BA567" s="13"/>
      <c r="BB567" s="13"/>
      <c r="BC567" s="13"/>
      <c r="BD567" s="13"/>
    </row>
    <row r="568" spans="1:56" ht="15" customHeight="1" x14ac:dyDescent="0.25">
      <c r="A568" s="1"/>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c r="BB568" s="13"/>
      <c r="BC568" s="13"/>
      <c r="BD568" s="13"/>
    </row>
    <row r="569" spans="1:56" ht="15" customHeight="1" x14ac:dyDescent="0.25">
      <c r="A569" s="1">
        <v>54</v>
      </c>
      <c r="B569" s="142" t="s">
        <v>226</v>
      </c>
      <c r="C569" s="142"/>
      <c r="D569" s="142"/>
      <c r="E569" s="142"/>
      <c r="F569" s="142"/>
      <c r="G569" s="142"/>
      <c r="H569" s="142"/>
      <c r="I569" s="142"/>
      <c r="J569" s="142"/>
      <c r="K569" s="142"/>
      <c r="L569" s="142"/>
      <c r="M569" s="142"/>
      <c r="N569" s="142"/>
      <c r="O569" s="142"/>
      <c r="P569" s="142"/>
      <c r="Q569" s="142"/>
      <c r="R569" s="142"/>
      <c r="S569" s="142"/>
      <c r="T569" s="142"/>
      <c r="U569" s="142"/>
      <c r="V569" s="142"/>
      <c r="W569" s="142"/>
      <c r="X569" s="142"/>
      <c r="Y569" s="142"/>
      <c r="Z569" s="142"/>
      <c r="AA569" s="142"/>
      <c r="AB569" s="142"/>
      <c r="AC569" s="142"/>
      <c r="AD569" s="142"/>
      <c r="AE569" s="142"/>
      <c r="AF569" s="142"/>
      <c r="AG569" s="142"/>
      <c r="AH569" s="142"/>
      <c r="AI569" s="142"/>
      <c r="AJ569" s="142"/>
      <c r="AK569" s="142"/>
      <c r="AL569" s="142"/>
      <c r="AM569" s="142"/>
      <c r="AN569" s="142"/>
      <c r="AO569" s="142"/>
      <c r="AP569" s="142"/>
      <c r="AQ569" s="13"/>
      <c r="AR569" s="13"/>
      <c r="AS569" s="13"/>
      <c r="AT569" s="13"/>
      <c r="AU569" s="13"/>
      <c r="AV569" s="13"/>
      <c r="AW569" s="13"/>
      <c r="AX569" s="13"/>
      <c r="AY569" s="13"/>
      <c r="AZ569" s="13"/>
      <c r="BA569" s="13"/>
      <c r="BB569" s="13"/>
      <c r="BC569" s="13"/>
      <c r="BD569" s="13"/>
    </row>
    <row r="570" spans="1:56" ht="15" customHeight="1" x14ac:dyDescent="0.25">
      <c r="A570" s="1"/>
      <c r="B570" s="142"/>
      <c r="C570" s="142"/>
      <c r="D570" s="142"/>
      <c r="E570" s="142"/>
      <c r="F570" s="142"/>
      <c r="G570" s="142"/>
      <c r="H570" s="142"/>
      <c r="I570" s="142"/>
      <c r="J570" s="142"/>
      <c r="K570" s="142"/>
      <c r="L570" s="142"/>
      <c r="M570" s="142"/>
      <c r="N570" s="142"/>
      <c r="O570" s="142"/>
      <c r="P570" s="142"/>
      <c r="Q570" s="142"/>
      <c r="R570" s="142"/>
      <c r="S570" s="142"/>
      <c r="T570" s="142"/>
      <c r="U570" s="142"/>
      <c r="V570" s="142"/>
      <c r="W570" s="142"/>
      <c r="X570" s="142"/>
      <c r="Y570" s="142"/>
      <c r="Z570" s="142"/>
      <c r="AA570" s="142"/>
      <c r="AB570" s="142"/>
      <c r="AC570" s="142"/>
      <c r="AD570" s="142"/>
      <c r="AE570" s="142"/>
      <c r="AF570" s="142"/>
      <c r="AG570" s="142"/>
      <c r="AH570" s="142"/>
      <c r="AI570" s="142"/>
      <c r="AJ570" s="142"/>
      <c r="AK570" s="142"/>
      <c r="AL570" s="142"/>
      <c r="AM570" s="142"/>
      <c r="AN570" s="142"/>
      <c r="AO570" s="142"/>
      <c r="AP570" s="142"/>
      <c r="AQ570" s="13"/>
      <c r="AR570" s="13"/>
      <c r="AS570" s="13"/>
      <c r="AT570" s="13"/>
      <c r="AU570" s="13"/>
      <c r="AV570" s="13"/>
      <c r="AW570" s="13"/>
      <c r="AX570" s="13"/>
      <c r="AY570" s="13"/>
      <c r="AZ570" s="13"/>
      <c r="BA570" s="13"/>
      <c r="BB570" s="13"/>
      <c r="BC570" s="13"/>
      <c r="BD570" s="13"/>
    </row>
    <row r="571" spans="1:56" ht="2.25" customHeight="1" x14ac:dyDescent="0.25">
      <c r="A571" s="1"/>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c r="BB571" s="13"/>
      <c r="BC571" s="13"/>
      <c r="BD571" s="13"/>
    </row>
    <row r="572" spans="1:56" ht="15" customHeight="1" x14ac:dyDescent="0.25">
      <c r="A572" s="1"/>
      <c r="B572" s="13"/>
      <c r="C572" s="13"/>
      <c r="D572" s="13"/>
      <c r="E572" s="13"/>
      <c r="F572" s="13"/>
      <c r="G572" s="13"/>
      <c r="H572" s="13"/>
      <c r="I572" s="13"/>
      <c r="J572" s="13"/>
      <c r="K572" s="13"/>
      <c r="L572" s="13"/>
      <c r="M572" s="13"/>
      <c r="N572" s="13"/>
      <c r="O572" s="13"/>
      <c r="P572" s="137" t="s">
        <v>141</v>
      </c>
      <c r="Q572" s="137"/>
      <c r="R572" s="137"/>
      <c r="S572" s="137"/>
      <c r="T572" s="137"/>
      <c r="U572" s="137"/>
      <c r="V572" s="13"/>
      <c r="W572" s="137" t="s">
        <v>142</v>
      </c>
      <c r="X572" s="137"/>
      <c r="Y572" s="137"/>
      <c r="Z572" s="137"/>
      <c r="AA572" s="137"/>
      <c r="AB572" s="137"/>
      <c r="AC572" s="13"/>
      <c r="AD572" s="137" t="s">
        <v>143</v>
      </c>
      <c r="AE572" s="137"/>
      <c r="AF572" s="137"/>
      <c r="AG572" s="137"/>
      <c r="AH572" s="137"/>
      <c r="AI572" s="137"/>
      <c r="AJ572" s="13"/>
      <c r="AK572" s="138"/>
      <c r="AL572" s="138"/>
      <c r="AM572" s="138"/>
      <c r="AN572" s="138"/>
      <c r="AO572" s="138"/>
      <c r="AP572" s="138"/>
      <c r="AQ572" s="13"/>
      <c r="AR572" s="13"/>
      <c r="AS572" s="13"/>
      <c r="AT572" s="13"/>
      <c r="AU572" s="13"/>
      <c r="AV572" s="13"/>
      <c r="AW572" s="13"/>
      <c r="AX572" s="13"/>
      <c r="AY572" s="13"/>
      <c r="AZ572" s="13"/>
      <c r="BA572" s="13"/>
      <c r="BB572" s="13"/>
      <c r="BC572" s="13"/>
      <c r="BD572" s="13"/>
    </row>
    <row r="573" spans="1:56" ht="15" customHeight="1" x14ac:dyDescent="0.25">
      <c r="A573" s="1"/>
      <c r="B573" s="13"/>
      <c r="C573" s="13"/>
      <c r="D573" s="13"/>
      <c r="E573" s="13"/>
      <c r="F573" s="13"/>
      <c r="G573" s="13"/>
      <c r="H573" s="13"/>
      <c r="I573" s="13"/>
      <c r="J573" s="13"/>
      <c r="K573" s="13"/>
      <c r="L573" s="13"/>
      <c r="M573" s="13"/>
      <c r="N573" s="13"/>
      <c r="O573" s="13"/>
      <c r="P573" s="137"/>
      <c r="Q573" s="137"/>
      <c r="R573" s="137"/>
      <c r="S573" s="137"/>
      <c r="T573" s="137"/>
      <c r="U573" s="137"/>
      <c r="V573" s="13"/>
      <c r="W573" s="137"/>
      <c r="X573" s="137"/>
      <c r="Y573" s="137"/>
      <c r="Z573" s="137"/>
      <c r="AA573" s="137"/>
      <c r="AB573" s="137"/>
      <c r="AC573" s="13"/>
      <c r="AD573" s="137"/>
      <c r="AE573" s="137"/>
      <c r="AF573" s="137"/>
      <c r="AG573" s="137"/>
      <c r="AH573" s="137"/>
      <c r="AI573" s="137"/>
      <c r="AJ573" s="13"/>
      <c r="AK573" s="138"/>
      <c r="AL573" s="138"/>
      <c r="AM573" s="138"/>
      <c r="AN573" s="138"/>
      <c r="AO573" s="138"/>
      <c r="AP573" s="138"/>
      <c r="AQ573" s="13"/>
      <c r="AR573" s="13"/>
      <c r="AS573" s="13"/>
      <c r="AT573" s="13"/>
      <c r="AU573" s="13"/>
      <c r="AV573" s="13"/>
      <c r="AW573" s="13"/>
      <c r="AX573" s="13"/>
      <c r="AY573" s="13"/>
      <c r="AZ573" s="13"/>
      <c r="BA573" s="13"/>
      <c r="BB573" s="13"/>
      <c r="BC573" s="13"/>
      <c r="BD573" s="13"/>
    </row>
    <row r="574" spans="1:56" ht="15" customHeight="1" x14ac:dyDescent="0.25">
      <c r="A574" s="1"/>
      <c r="B574" s="13"/>
      <c r="C574" s="13"/>
      <c r="D574" s="13"/>
      <c r="E574" s="13"/>
      <c r="F574" s="13"/>
      <c r="G574" s="13"/>
      <c r="H574" s="13"/>
      <c r="I574" s="13"/>
      <c r="J574" s="13"/>
      <c r="K574" s="13"/>
      <c r="L574" s="13"/>
      <c r="M574" s="13"/>
      <c r="N574" s="13"/>
      <c r="O574" s="13"/>
      <c r="P574" s="137"/>
      <c r="Q574" s="137"/>
      <c r="R574" s="137"/>
      <c r="S574" s="137"/>
      <c r="T574" s="137"/>
      <c r="U574" s="137"/>
      <c r="V574" s="13"/>
      <c r="W574" s="137"/>
      <c r="X574" s="137"/>
      <c r="Y574" s="137"/>
      <c r="Z574" s="137"/>
      <c r="AA574" s="137"/>
      <c r="AB574" s="137"/>
      <c r="AC574" s="13"/>
      <c r="AD574" s="137"/>
      <c r="AE574" s="137"/>
      <c r="AF574" s="137"/>
      <c r="AG574" s="137"/>
      <c r="AH574" s="137"/>
      <c r="AI574" s="137"/>
      <c r="AJ574" s="13"/>
      <c r="AK574" s="138"/>
      <c r="AL574" s="138"/>
      <c r="AM574" s="138"/>
      <c r="AN574" s="138"/>
      <c r="AO574" s="138"/>
      <c r="AP574" s="138"/>
      <c r="AQ574" s="13"/>
      <c r="AR574" s="13"/>
      <c r="AS574" s="13"/>
      <c r="AT574" s="13"/>
      <c r="AU574" s="13"/>
      <c r="AV574" s="13"/>
      <c r="AW574" s="13"/>
      <c r="AX574" s="13"/>
      <c r="AY574" s="13"/>
      <c r="AZ574" s="13"/>
      <c r="BA574" s="13"/>
      <c r="BB574" s="13"/>
      <c r="BC574" s="13"/>
      <c r="BD574" s="13"/>
    </row>
    <row r="575" spans="1:56" ht="15" customHeight="1" x14ac:dyDescent="0.25">
      <c r="A575" s="1"/>
      <c r="B575" s="13"/>
      <c r="C575" s="13"/>
      <c r="D575" s="13"/>
      <c r="E575" s="13"/>
      <c r="F575" s="13"/>
      <c r="G575" s="13"/>
      <c r="H575" s="13"/>
      <c r="I575" s="13"/>
      <c r="J575" s="13"/>
      <c r="K575" s="13"/>
      <c r="L575" s="13"/>
      <c r="M575" s="13"/>
      <c r="N575" s="13"/>
      <c r="O575" s="13"/>
      <c r="P575" s="137"/>
      <c r="Q575" s="137"/>
      <c r="R575" s="137"/>
      <c r="S575" s="137"/>
      <c r="T575" s="137"/>
      <c r="U575" s="137"/>
      <c r="V575" s="13"/>
      <c r="W575" s="137"/>
      <c r="X575" s="137"/>
      <c r="Y575" s="137"/>
      <c r="Z575" s="137"/>
      <c r="AA575" s="137"/>
      <c r="AB575" s="137"/>
      <c r="AC575" s="13"/>
      <c r="AD575" s="137"/>
      <c r="AE575" s="137"/>
      <c r="AF575" s="137"/>
      <c r="AG575" s="137"/>
      <c r="AH575" s="137"/>
      <c r="AI575" s="137"/>
      <c r="AJ575" s="13"/>
      <c r="AK575" s="138"/>
      <c r="AL575" s="138"/>
      <c r="AM575" s="138"/>
      <c r="AN575" s="138"/>
      <c r="AO575" s="138"/>
      <c r="AP575" s="138"/>
      <c r="AQ575" s="13"/>
      <c r="AR575" s="13"/>
      <c r="AS575" s="13"/>
      <c r="AT575" s="13"/>
      <c r="AU575" s="13"/>
      <c r="AV575" s="13"/>
      <c r="AW575" s="13"/>
      <c r="AX575" s="13"/>
      <c r="AY575" s="13"/>
      <c r="AZ575" s="13"/>
      <c r="BA575" s="13"/>
      <c r="BB575" s="13"/>
      <c r="BC575" s="13"/>
      <c r="BD575" s="13"/>
    </row>
    <row r="576" spans="1:56" ht="2.25" customHeight="1" x14ac:dyDescent="0.25">
      <c r="A576" s="1"/>
      <c r="B576" s="13"/>
      <c r="C576" s="13"/>
      <c r="D576" s="13"/>
      <c r="E576" s="13"/>
      <c r="F576" s="13"/>
      <c r="G576" s="13"/>
      <c r="H576" s="13"/>
      <c r="I576" s="13"/>
      <c r="J576" s="13"/>
      <c r="K576" s="13"/>
      <c r="L576" s="13"/>
      <c r="M576" s="13"/>
      <c r="N576" s="13"/>
      <c r="O576" s="13"/>
      <c r="P576" s="137"/>
      <c r="Q576" s="137"/>
      <c r="R576" s="137"/>
      <c r="S576" s="137"/>
      <c r="T576" s="137"/>
      <c r="U576" s="137"/>
      <c r="V576" s="13"/>
      <c r="W576" s="137"/>
      <c r="X576" s="137"/>
      <c r="Y576" s="137"/>
      <c r="Z576" s="137"/>
      <c r="AA576" s="137"/>
      <c r="AB576" s="137"/>
      <c r="AC576" s="13"/>
      <c r="AD576" s="137"/>
      <c r="AE576" s="137"/>
      <c r="AF576" s="137"/>
      <c r="AG576" s="137"/>
      <c r="AH576" s="137"/>
      <c r="AI576" s="137"/>
      <c r="AJ576" s="13"/>
      <c r="AK576" s="138"/>
      <c r="AL576" s="138"/>
      <c r="AM576" s="138"/>
      <c r="AN576" s="138"/>
      <c r="AO576" s="138"/>
      <c r="AP576" s="138"/>
      <c r="AQ576" s="13"/>
      <c r="AR576" s="13"/>
      <c r="AS576" s="13"/>
      <c r="AT576" s="13"/>
      <c r="AU576" s="13"/>
      <c r="AV576" s="13"/>
      <c r="AW576" s="13"/>
      <c r="AX576" s="13"/>
      <c r="AY576" s="13"/>
      <c r="AZ576" s="13"/>
      <c r="BA576" s="13"/>
      <c r="BB576" s="13"/>
      <c r="BC576" s="13"/>
      <c r="BD576" s="13"/>
    </row>
    <row r="577" spans="1:56" ht="2.25" customHeight="1" x14ac:dyDescent="0.25">
      <c r="A577" s="1"/>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24"/>
      <c r="AL577" s="24"/>
      <c r="AM577" s="24"/>
      <c r="AN577" s="24"/>
      <c r="AO577" s="24"/>
      <c r="AP577" s="24"/>
      <c r="AQ577" s="13"/>
      <c r="AR577" s="13"/>
      <c r="AS577" s="13"/>
      <c r="AT577" s="13"/>
      <c r="AU577" s="13"/>
      <c r="AV577" s="13"/>
      <c r="AW577" s="13"/>
      <c r="AX577" s="13"/>
      <c r="AY577" s="13"/>
      <c r="AZ577" s="13"/>
      <c r="BA577" s="13"/>
      <c r="BB577" s="13"/>
      <c r="BC577" s="13"/>
      <c r="BD577" s="13"/>
    </row>
    <row r="578" spans="1:56" ht="15" customHeight="1" x14ac:dyDescent="0.25">
      <c r="A578" s="1"/>
      <c r="B578" s="119" t="s">
        <v>118</v>
      </c>
      <c r="C578" s="118"/>
      <c r="D578" s="118"/>
      <c r="E578" s="118"/>
      <c r="F578" s="118"/>
      <c r="G578" s="118"/>
      <c r="H578" s="118"/>
      <c r="I578" s="118"/>
      <c r="J578" s="118"/>
      <c r="K578" s="118"/>
      <c r="L578" s="118"/>
      <c r="M578" s="118"/>
      <c r="N578" s="118"/>
      <c r="O578" s="13"/>
      <c r="P578" s="120">
        <f>AK411</f>
        <v>0</v>
      </c>
      <c r="Q578" s="121"/>
      <c r="R578" s="121"/>
      <c r="S578" s="122"/>
      <c r="T578" s="123" t="s">
        <v>95</v>
      </c>
      <c r="U578" s="123"/>
      <c r="V578" s="13"/>
      <c r="W578" s="120">
        <f>Q473</f>
        <v>0</v>
      </c>
      <c r="X578" s="121"/>
      <c r="Y578" s="121"/>
      <c r="Z578" s="122"/>
      <c r="AA578" s="123" t="s">
        <v>95</v>
      </c>
      <c r="AB578" s="123"/>
      <c r="AC578" s="13"/>
      <c r="AD578" s="120">
        <f>SUM(P578,W578)</f>
        <v>0</v>
      </c>
      <c r="AE578" s="121"/>
      <c r="AF578" s="121"/>
      <c r="AG578" s="122"/>
      <c r="AH578" s="123" t="s">
        <v>95</v>
      </c>
      <c r="AI578" s="123"/>
      <c r="AJ578" s="13"/>
      <c r="AK578" s="124"/>
      <c r="AL578" s="124"/>
      <c r="AM578" s="124"/>
      <c r="AN578" s="124"/>
      <c r="AO578" s="125"/>
      <c r="AP578" s="125"/>
      <c r="AQ578" s="13"/>
      <c r="AR578" s="13"/>
      <c r="AS578" s="13"/>
      <c r="AT578" s="13"/>
      <c r="AU578" s="13"/>
      <c r="AV578" s="13"/>
      <c r="AW578" s="13"/>
      <c r="AX578" s="13"/>
      <c r="AY578" s="13"/>
      <c r="AZ578" s="13"/>
      <c r="BA578" s="13"/>
      <c r="BB578" s="13"/>
      <c r="BC578" s="13"/>
      <c r="BD578" s="13"/>
    </row>
    <row r="579" spans="1:56" ht="2.25" customHeight="1" x14ac:dyDescent="0.25">
      <c r="A579" s="1"/>
      <c r="B579" s="13"/>
      <c r="C579" s="13"/>
      <c r="D579" s="13"/>
      <c r="E579" s="13"/>
      <c r="F579" s="13"/>
      <c r="G579" s="13"/>
      <c r="H579" s="13"/>
      <c r="I579" s="13"/>
      <c r="J579" s="13"/>
      <c r="K579" s="13"/>
      <c r="L579" s="13"/>
      <c r="M579" s="13"/>
      <c r="N579" s="12"/>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24"/>
      <c r="AL579" s="24"/>
      <c r="AM579" s="24"/>
      <c r="AN579" s="24"/>
      <c r="AO579" s="24"/>
      <c r="AP579" s="24"/>
      <c r="AQ579" s="13"/>
      <c r="AR579" s="13"/>
      <c r="AS579" s="13"/>
      <c r="AT579" s="13"/>
      <c r="AU579" s="13"/>
      <c r="AV579" s="13"/>
      <c r="AW579" s="13"/>
      <c r="AX579" s="13"/>
      <c r="AY579" s="13"/>
      <c r="AZ579" s="13"/>
      <c r="BA579" s="13"/>
      <c r="BB579" s="13"/>
      <c r="BC579" s="13"/>
      <c r="BD579" s="13"/>
    </row>
    <row r="580" spans="1:56" ht="15" customHeight="1" x14ac:dyDescent="0.25">
      <c r="A580" s="1"/>
      <c r="B580" s="119" t="s">
        <v>119</v>
      </c>
      <c r="C580" s="118"/>
      <c r="D580" s="118"/>
      <c r="E580" s="118"/>
      <c r="F580" s="118"/>
      <c r="G580" s="118"/>
      <c r="H580" s="118"/>
      <c r="I580" s="118"/>
      <c r="J580" s="118"/>
      <c r="K580" s="118"/>
      <c r="L580" s="118"/>
      <c r="M580" s="118"/>
      <c r="N580" s="118"/>
      <c r="O580" s="13"/>
      <c r="P580" s="120">
        <f>AK437</f>
        <v>0</v>
      </c>
      <c r="Q580" s="121"/>
      <c r="R580" s="121"/>
      <c r="S580" s="122"/>
      <c r="T580" s="123" t="s">
        <v>95</v>
      </c>
      <c r="U580" s="123"/>
      <c r="V580" s="13"/>
      <c r="W580" s="120">
        <f>Q475</f>
        <v>0</v>
      </c>
      <c r="X580" s="121"/>
      <c r="Y580" s="121"/>
      <c r="Z580" s="122"/>
      <c r="AA580" s="123" t="s">
        <v>95</v>
      </c>
      <c r="AB580" s="123"/>
      <c r="AC580" s="13"/>
      <c r="AD580" s="120">
        <f>SUM(P580,W580)</f>
        <v>0</v>
      </c>
      <c r="AE580" s="121"/>
      <c r="AF580" s="121"/>
      <c r="AG580" s="122"/>
      <c r="AH580" s="123" t="s">
        <v>95</v>
      </c>
      <c r="AI580" s="123"/>
      <c r="AJ580" s="13"/>
      <c r="AK580" s="124"/>
      <c r="AL580" s="124"/>
      <c r="AM580" s="124"/>
      <c r="AN580" s="124"/>
      <c r="AO580" s="125"/>
      <c r="AP580" s="125"/>
      <c r="AQ580" s="13"/>
      <c r="AR580" s="13"/>
      <c r="AS580" s="13"/>
      <c r="AT580" s="13"/>
      <c r="AU580" s="13"/>
      <c r="AV580" s="13"/>
      <c r="AW580" s="13"/>
      <c r="AX580" s="13"/>
      <c r="AY580" s="13"/>
      <c r="AZ580" s="13"/>
      <c r="BA580" s="13"/>
      <c r="BB580" s="13"/>
      <c r="BC580" s="13"/>
      <c r="BD580" s="13"/>
    </row>
    <row r="581" spans="1:56" ht="2.25" customHeight="1" x14ac:dyDescent="0.25">
      <c r="A581" s="1"/>
      <c r="B581" s="13"/>
      <c r="C581" s="13"/>
      <c r="D581" s="13"/>
      <c r="E581" s="13"/>
      <c r="F581" s="13"/>
      <c r="G581" s="13"/>
      <c r="H581" s="13"/>
      <c r="I581" s="13"/>
      <c r="J581" s="13"/>
      <c r="K581" s="13"/>
      <c r="L581" s="13"/>
      <c r="M581" s="13"/>
      <c r="N581" s="12"/>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24"/>
      <c r="AL581" s="24"/>
      <c r="AM581" s="24"/>
      <c r="AN581" s="24"/>
      <c r="AO581" s="24"/>
      <c r="AP581" s="24"/>
      <c r="AQ581" s="13"/>
      <c r="AR581" s="13"/>
      <c r="AS581" s="13"/>
      <c r="AT581" s="13"/>
      <c r="AU581" s="13"/>
      <c r="AV581" s="13"/>
      <c r="AW581" s="13"/>
      <c r="AX581" s="13"/>
      <c r="AY581" s="13"/>
      <c r="AZ581" s="13"/>
      <c r="BA581" s="13"/>
      <c r="BB581" s="13"/>
      <c r="BC581" s="13"/>
      <c r="BD581" s="13"/>
    </row>
    <row r="582" spans="1:56" ht="15" customHeight="1" x14ac:dyDescent="0.25">
      <c r="A582" s="1"/>
      <c r="B582" s="119" t="s">
        <v>120</v>
      </c>
      <c r="C582" s="118"/>
      <c r="D582" s="118"/>
      <c r="E582" s="118"/>
      <c r="F582" s="118"/>
      <c r="G582" s="118"/>
      <c r="H582" s="118"/>
      <c r="I582" s="118"/>
      <c r="J582" s="118"/>
      <c r="K582" s="118"/>
      <c r="L582" s="118"/>
      <c r="M582" s="118"/>
      <c r="N582" s="118"/>
      <c r="O582" s="13"/>
      <c r="P582" s="120">
        <f>SUM(Q441,Q443,Q445,Q447,Q449,Q451)</f>
        <v>0</v>
      </c>
      <c r="Q582" s="121"/>
      <c r="R582" s="121"/>
      <c r="S582" s="122"/>
      <c r="T582" s="123" t="s">
        <v>95</v>
      </c>
      <c r="U582" s="123"/>
      <c r="V582" s="13"/>
      <c r="W582" s="120">
        <f>Q477</f>
        <v>0</v>
      </c>
      <c r="X582" s="121"/>
      <c r="Y582" s="121"/>
      <c r="Z582" s="122"/>
      <c r="AA582" s="123" t="s">
        <v>95</v>
      </c>
      <c r="AB582" s="123"/>
      <c r="AC582" s="13"/>
      <c r="AD582" s="120">
        <f>SUM(P582,W582)</f>
        <v>0</v>
      </c>
      <c r="AE582" s="121"/>
      <c r="AF582" s="121"/>
      <c r="AG582" s="122"/>
      <c r="AH582" s="123" t="s">
        <v>95</v>
      </c>
      <c r="AI582" s="123"/>
      <c r="AJ582" s="13"/>
      <c r="AK582" s="125"/>
      <c r="AL582" s="125"/>
      <c r="AM582" s="125"/>
      <c r="AN582" s="125"/>
      <c r="AO582" s="125"/>
      <c r="AP582" s="125"/>
      <c r="AQ582" s="13"/>
      <c r="AR582" s="13"/>
      <c r="AS582" s="13"/>
      <c r="AT582" s="13"/>
      <c r="AU582" s="13"/>
      <c r="AV582" s="13"/>
      <c r="AW582" s="13"/>
      <c r="AX582" s="13"/>
      <c r="AY582" s="13"/>
      <c r="AZ582" s="13"/>
      <c r="BA582" s="13"/>
      <c r="BB582" s="13"/>
      <c r="BC582" s="13"/>
      <c r="BD582" s="13"/>
    </row>
    <row r="583" spans="1:56" ht="2.25" customHeight="1" x14ac:dyDescent="0.25">
      <c r="A583" s="1"/>
      <c r="B583" s="13"/>
      <c r="C583" s="13"/>
      <c r="D583" s="13"/>
      <c r="E583" s="13"/>
      <c r="F583" s="13"/>
      <c r="G583" s="13"/>
      <c r="H583" s="13"/>
      <c r="I583" s="13"/>
      <c r="J583" s="13"/>
      <c r="K583" s="13"/>
      <c r="L583" s="13"/>
      <c r="M583" s="13"/>
      <c r="N583" s="12"/>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24"/>
      <c r="AL583" s="24"/>
      <c r="AM583" s="24"/>
      <c r="AN583" s="24"/>
      <c r="AO583" s="24"/>
      <c r="AP583" s="24"/>
      <c r="AQ583" s="13"/>
      <c r="AR583" s="13"/>
      <c r="AS583" s="13"/>
      <c r="AT583" s="13"/>
      <c r="AU583" s="13"/>
      <c r="AV583" s="13"/>
      <c r="AW583" s="13"/>
      <c r="AX583" s="13"/>
      <c r="AY583" s="13"/>
      <c r="AZ583" s="13"/>
      <c r="BA583" s="13"/>
      <c r="BB583" s="13"/>
      <c r="BC583" s="13"/>
      <c r="BD583" s="13"/>
    </row>
    <row r="584" spans="1:56" ht="15" customHeight="1" x14ac:dyDescent="0.25">
      <c r="A584" s="1"/>
      <c r="B584" s="119" t="s">
        <v>98</v>
      </c>
      <c r="C584" s="118"/>
      <c r="D584" s="118"/>
      <c r="E584" s="118"/>
      <c r="F584" s="118"/>
      <c r="G584" s="118"/>
      <c r="H584" s="118"/>
      <c r="I584" s="118"/>
      <c r="J584" s="118"/>
      <c r="K584" s="118"/>
      <c r="L584" s="118"/>
      <c r="M584" s="118"/>
      <c r="N584" s="118"/>
      <c r="O584" s="13"/>
      <c r="P584" s="120">
        <f>Q456</f>
        <v>0</v>
      </c>
      <c r="Q584" s="121"/>
      <c r="R584" s="121"/>
      <c r="S584" s="122"/>
      <c r="T584" s="123" t="s">
        <v>95</v>
      </c>
      <c r="U584" s="123"/>
      <c r="V584" s="13"/>
      <c r="W584" s="120">
        <f>Q483</f>
        <v>0</v>
      </c>
      <c r="X584" s="121"/>
      <c r="Y584" s="121"/>
      <c r="Z584" s="122"/>
      <c r="AA584" s="123" t="s">
        <v>95</v>
      </c>
      <c r="AB584" s="123"/>
      <c r="AC584" s="13"/>
      <c r="AD584" s="120">
        <f>SUM(P584,W584)</f>
        <v>0</v>
      </c>
      <c r="AE584" s="121"/>
      <c r="AF584" s="121"/>
      <c r="AG584" s="122"/>
      <c r="AH584" s="123" t="s">
        <v>95</v>
      </c>
      <c r="AI584" s="123"/>
      <c r="AJ584" s="13"/>
      <c r="AK584" s="124"/>
      <c r="AL584" s="124"/>
      <c r="AM584" s="124"/>
      <c r="AN584" s="124"/>
      <c r="AO584" s="125"/>
      <c r="AP584" s="125"/>
      <c r="AQ584" s="13"/>
      <c r="AR584" s="13"/>
      <c r="AS584" s="13"/>
      <c r="AT584" s="13"/>
      <c r="AU584" s="13"/>
      <c r="AV584" s="13"/>
      <c r="AW584" s="13"/>
      <c r="AX584" s="13"/>
      <c r="AY584" s="13"/>
      <c r="AZ584" s="13"/>
      <c r="BA584" s="13"/>
      <c r="BB584" s="13"/>
      <c r="BC584" s="13"/>
      <c r="BD584" s="13"/>
    </row>
    <row r="585" spans="1:56" ht="2.25" customHeight="1" x14ac:dyDescent="0.25">
      <c r="A585" s="1"/>
      <c r="B585" s="13"/>
      <c r="C585" s="13"/>
      <c r="D585" s="13"/>
      <c r="E585" s="13"/>
      <c r="F585" s="13"/>
      <c r="G585" s="13"/>
      <c r="H585" s="13"/>
      <c r="I585" s="13"/>
      <c r="J585" s="13"/>
      <c r="K585" s="13"/>
      <c r="L585" s="13"/>
      <c r="M585" s="13"/>
      <c r="N585" s="12"/>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24"/>
      <c r="AL585" s="24"/>
      <c r="AM585" s="24"/>
      <c r="AN585" s="24"/>
      <c r="AO585" s="24"/>
      <c r="AP585" s="24"/>
      <c r="AQ585" s="13"/>
      <c r="AR585" s="13"/>
      <c r="AS585" s="13"/>
      <c r="AT585" s="13"/>
      <c r="AU585" s="13"/>
      <c r="AV585" s="13"/>
      <c r="AW585" s="13"/>
      <c r="AX585" s="13"/>
      <c r="AY585" s="13"/>
      <c r="AZ585" s="13"/>
      <c r="BA585" s="13"/>
      <c r="BB585" s="13"/>
      <c r="BC585" s="13"/>
      <c r="BD585" s="13"/>
    </row>
    <row r="586" spans="1:56" ht="15" customHeight="1" x14ac:dyDescent="0.25">
      <c r="A586" s="1"/>
      <c r="B586" s="119" t="s">
        <v>97</v>
      </c>
      <c r="C586" s="118"/>
      <c r="D586" s="118"/>
      <c r="E586" s="118"/>
      <c r="F586" s="118"/>
      <c r="G586" s="118"/>
      <c r="H586" s="118"/>
      <c r="I586" s="118"/>
      <c r="J586" s="118"/>
      <c r="K586" s="118"/>
      <c r="L586" s="118"/>
      <c r="M586" s="118"/>
      <c r="N586" s="118"/>
      <c r="O586" s="13"/>
      <c r="P586" s="120">
        <f>Q460</f>
        <v>0</v>
      </c>
      <c r="Q586" s="121"/>
      <c r="R586" s="121"/>
      <c r="S586" s="122"/>
      <c r="T586" s="123" t="s">
        <v>95</v>
      </c>
      <c r="U586" s="123"/>
      <c r="V586" s="13"/>
      <c r="W586" s="120">
        <f>SUM(Q483,Q485)</f>
        <v>0</v>
      </c>
      <c r="X586" s="121"/>
      <c r="Y586" s="121"/>
      <c r="Z586" s="122"/>
      <c r="AA586" s="123" t="s">
        <v>95</v>
      </c>
      <c r="AB586" s="123"/>
      <c r="AC586" s="13"/>
      <c r="AD586" s="120">
        <f>SUM(P586,W586)</f>
        <v>0</v>
      </c>
      <c r="AE586" s="121"/>
      <c r="AF586" s="121"/>
      <c r="AG586" s="122"/>
      <c r="AH586" s="123" t="s">
        <v>95</v>
      </c>
      <c r="AI586" s="123"/>
      <c r="AJ586" s="13"/>
      <c r="AK586" s="124"/>
      <c r="AL586" s="124"/>
      <c r="AM586" s="124"/>
      <c r="AN586" s="124"/>
      <c r="AO586" s="125"/>
      <c r="AP586" s="125"/>
      <c r="AQ586" s="13"/>
      <c r="AR586" s="13"/>
      <c r="AS586" s="13"/>
      <c r="AT586" s="13"/>
      <c r="AU586" s="13"/>
      <c r="AV586" s="13"/>
      <c r="AW586" s="13"/>
      <c r="AX586" s="13"/>
      <c r="AY586" s="13"/>
      <c r="AZ586" s="13"/>
      <c r="BA586" s="13"/>
      <c r="BB586" s="13"/>
      <c r="BC586" s="13"/>
      <c r="BD586" s="13"/>
    </row>
    <row r="587" spans="1:56" ht="2.25" customHeight="1" x14ac:dyDescent="0.25">
      <c r="A587" s="1"/>
      <c r="B587" s="13"/>
      <c r="C587" s="13"/>
      <c r="D587" s="13"/>
      <c r="E587" s="13"/>
      <c r="F587" s="13"/>
      <c r="G587" s="13"/>
      <c r="H587" s="13"/>
      <c r="I587" s="13"/>
      <c r="J587" s="13"/>
      <c r="K587" s="13"/>
      <c r="L587" s="13"/>
      <c r="M587" s="13"/>
      <c r="N587" s="12"/>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24"/>
      <c r="AL587" s="24"/>
      <c r="AM587" s="24"/>
      <c r="AN587" s="24"/>
      <c r="AO587" s="24"/>
      <c r="AP587" s="24"/>
      <c r="AQ587" s="13"/>
      <c r="AR587" s="13"/>
      <c r="AS587" s="13"/>
      <c r="AT587" s="13"/>
      <c r="AU587" s="13"/>
      <c r="AV587" s="13"/>
      <c r="AW587" s="13"/>
      <c r="AX587" s="13"/>
      <c r="AY587" s="13"/>
      <c r="AZ587" s="13"/>
      <c r="BA587" s="13"/>
      <c r="BB587" s="13"/>
      <c r="BC587" s="13"/>
      <c r="BD587" s="13"/>
    </row>
    <row r="588" spans="1:56" ht="15" customHeight="1" x14ac:dyDescent="0.25">
      <c r="A588" s="1"/>
      <c r="B588" s="119" t="s">
        <v>99</v>
      </c>
      <c r="C588" s="118"/>
      <c r="D588" s="118"/>
      <c r="E588" s="118"/>
      <c r="F588" s="118"/>
      <c r="G588" s="118"/>
      <c r="H588" s="118"/>
      <c r="I588" s="118"/>
      <c r="J588" s="118"/>
      <c r="K588" s="118"/>
      <c r="L588" s="118"/>
      <c r="M588" s="118"/>
      <c r="N588" s="118"/>
      <c r="O588" s="13"/>
      <c r="P588" s="120">
        <f>Q458</f>
        <v>0</v>
      </c>
      <c r="Q588" s="121"/>
      <c r="R588" s="121"/>
      <c r="S588" s="122"/>
      <c r="T588" s="123" t="s">
        <v>95</v>
      </c>
      <c r="U588" s="123"/>
      <c r="V588" s="13"/>
      <c r="W588" s="120">
        <f>Q487</f>
        <v>0</v>
      </c>
      <c r="X588" s="121"/>
      <c r="Y588" s="121"/>
      <c r="Z588" s="122"/>
      <c r="AA588" s="123" t="s">
        <v>95</v>
      </c>
      <c r="AB588" s="123"/>
      <c r="AC588" s="13"/>
      <c r="AD588" s="120">
        <f>SUM(P588,W588)</f>
        <v>0</v>
      </c>
      <c r="AE588" s="121"/>
      <c r="AF588" s="121"/>
      <c r="AG588" s="122"/>
      <c r="AH588" s="123" t="s">
        <v>95</v>
      </c>
      <c r="AI588" s="123"/>
      <c r="AJ588" s="13"/>
      <c r="AK588" s="124"/>
      <c r="AL588" s="124"/>
      <c r="AM588" s="124"/>
      <c r="AN588" s="124"/>
      <c r="AO588" s="125"/>
      <c r="AP588" s="125"/>
      <c r="AQ588" s="13"/>
      <c r="AR588" s="13"/>
      <c r="AS588" s="13"/>
      <c r="AT588" s="13"/>
      <c r="AU588" s="13"/>
      <c r="AV588" s="13"/>
      <c r="AW588" s="13"/>
      <c r="AX588" s="13"/>
      <c r="AY588" s="13"/>
      <c r="AZ588" s="13"/>
      <c r="BA588" s="13"/>
      <c r="BB588" s="13"/>
      <c r="BC588" s="13"/>
      <c r="BD588" s="13"/>
    </row>
    <row r="589" spans="1:56" ht="2.25" customHeight="1" x14ac:dyDescent="0.25">
      <c r="A589" s="1"/>
      <c r="B589" s="13"/>
      <c r="C589" s="13"/>
      <c r="D589" s="13"/>
      <c r="E589" s="13"/>
      <c r="F589" s="13"/>
      <c r="G589" s="13"/>
      <c r="H589" s="13"/>
      <c r="I589" s="13"/>
      <c r="J589" s="13"/>
      <c r="K589" s="13"/>
      <c r="L589" s="13"/>
      <c r="M589" s="13"/>
      <c r="N589" s="12"/>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24"/>
      <c r="AL589" s="24"/>
      <c r="AM589" s="24"/>
      <c r="AN589" s="24"/>
      <c r="AO589" s="24"/>
      <c r="AP589" s="24"/>
      <c r="AQ589" s="13"/>
      <c r="AR589" s="13"/>
      <c r="AS589" s="13"/>
      <c r="AT589" s="13"/>
      <c r="AU589" s="13"/>
      <c r="AV589" s="13"/>
      <c r="AW589" s="13"/>
      <c r="AX589" s="13"/>
      <c r="AY589" s="13"/>
      <c r="AZ589" s="13"/>
      <c r="BA589" s="13"/>
      <c r="BB589" s="13"/>
      <c r="BC589" s="13"/>
      <c r="BD589" s="13"/>
    </row>
    <row r="590" spans="1:56" ht="15" customHeight="1" x14ac:dyDescent="0.25">
      <c r="A590" s="1"/>
      <c r="B590" s="119" t="s">
        <v>100</v>
      </c>
      <c r="C590" s="118"/>
      <c r="D590" s="118"/>
      <c r="E590" s="118"/>
      <c r="F590" s="118"/>
      <c r="G590" s="118"/>
      <c r="H590" s="118"/>
      <c r="I590" s="118"/>
      <c r="J590" s="118"/>
      <c r="K590" s="118"/>
      <c r="L590" s="118"/>
      <c r="M590" s="118"/>
      <c r="N590" s="118"/>
      <c r="O590" s="13"/>
      <c r="P590" s="120">
        <f>Q462</f>
        <v>0</v>
      </c>
      <c r="Q590" s="121"/>
      <c r="R590" s="121"/>
      <c r="S590" s="122"/>
      <c r="T590" s="123" t="s">
        <v>95</v>
      </c>
      <c r="U590" s="123"/>
      <c r="V590" s="13"/>
      <c r="W590" s="120">
        <f>Q489</f>
        <v>0</v>
      </c>
      <c r="X590" s="121"/>
      <c r="Y590" s="121"/>
      <c r="Z590" s="122"/>
      <c r="AA590" s="123" t="s">
        <v>95</v>
      </c>
      <c r="AB590" s="123"/>
      <c r="AC590" s="13"/>
      <c r="AD590" s="120">
        <f>SUM(P590,W590)</f>
        <v>0</v>
      </c>
      <c r="AE590" s="121"/>
      <c r="AF590" s="121"/>
      <c r="AG590" s="122"/>
      <c r="AH590" s="123" t="s">
        <v>95</v>
      </c>
      <c r="AI590" s="123"/>
      <c r="AJ590" s="13"/>
      <c r="AK590" s="124"/>
      <c r="AL590" s="124"/>
      <c r="AM590" s="124"/>
      <c r="AN590" s="124"/>
      <c r="AO590" s="125"/>
      <c r="AP590" s="125"/>
      <c r="AQ590" s="13"/>
      <c r="AR590" s="13"/>
      <c r="AS590" s="13"/>
      <c r="AT590" s="13"/>
      <c r="AU590" s="13"/>
      <c r="AV590" s="13"/>
      <c r="AW590" s="13"/>
      <c r="AX590" s="13"/>
      <c r="AY590" s="13"/>
      <c r="AZ590" s="13"/>
      <c r="BA590" s="13"/>
      <c r="BB590" s="13"/>
      <c r="BC590" s="13"/>
      <c r="BD590" s="13"/>
    </row>
    <row r="591" spans="1:56" ht="15" customHeight="1" x14ac:dyDescent="0.25">
      <c r="A591" s="119"/>
      <c r="B591" s="119"/>
      <c r="C591" s="119"/>
      <c r="D591" s="119"/>
      <c r="E591" s="119"/>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3"/>
      <c r="AR591" s="13"/>
      <c r="AS591" s="13"/>
      <c r="AT591" s="13"/>
      <c r="AU591" s="13"/>
      <c r="AV591" s="13"/>
      <c r="AW591" s="13"/>
      <c r="AX591" s="13"/>
      <c r="AY591" s="13"/>
      <c r="AZ591" s="13"/>
      <c r="BA591" s="13"/>
      <c r="BB591" s="13"/>
      <c r="BC591" s="13"/>
      <c r="BD591" s="13"/>
    </row>
    <row r="592" spans="1:56" ht="15" customHeight="1" x14ac:dyDescent="0.25">
      <c r="A592" s="1"/>
      <c r="B592" s="112" t="s">
        <v>144</v>
      </c>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c r="AO592" s="112"/>
      <c r="AP592" s="113"/>
      <c r="AQ592" s="13"/>
      <c r="AR592" s="13"/>
      <c r="AS592" s="13"/>
      <c r="AT592" s="13"/>
      <c r="AU592" s="13"/>
      <c r="AV592" s="13"/>
      <c r="AW592" s="13"/>
      <c r="AX592" s="13"/>
      <c r="AY592" s="13"/>
      <c r="AZ592" s="13"/>
      <c r="BA592" s="13"/>
      <c r="BB592" s="13"/>
      <c r="BC592" s="13"/>
      <c r="BD592" s="13"/>
    </row>
    <row r="593" spans="1:56" ht="15" customHeight="1" x14ac:dyDescent="0.25">
      <c r="A593" s="1"/>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c r="BB593" s="13"/>
      <c r="BC593" s="13"/>
      <c r="BD593" s="13"/>
    </row>
    <row r="594" spans="1:56" ht="30" customHeight="1" x14ac:dyDescent="0.25">
      <c r="A594" s="1">
        <v>55</v>
      </c>
      <c r="B594" s="129" t="s">
        <v>227</v>
      </c>
      <c r="C594" s="129"/>
      <c r="D594" s="129"/>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c r="AA594" s="129"/>
      <c r="AB594" s="129"/>
      <c r="AC594" s="129"/>
      <c r="AD594" s="129"/>
      <c r="AE594" s="129"/>
      <c r="AF594" s="129"/>
      <c r="AG594" s="129"/>
      <c r="AH594" s="129"/>
      <c r="AI594" s="129"/>
      <c r="AJ594" s="129"/>
      <c r="AK594" s="129"/>
      <c r="AL594" s="129"/>
      <c r="AM594" s="129"/>
      <c r="AN594" s="129"/>
      <c r="AO594" s="129"/>
      <c r="AP594" s="129"/>
      <c r="AQ594" s="13"/>
      <c r="AR594" s="13"/>
      <c r="AS594" s="13"/>
      <c r="AT594" s="13"/>
      <c r="AU594" s="13"/>
      <c r="AV594" s="13"/>
      <c r="AW594" s="13"/>
      <c r="AX594" s="13"/>
      <c r="AY594" s="13"/>
      <c r="AZ594" s="13"/>
      <c r="BA594" s="13"/>
      <c r="BB594" s="13"/>
      <c r="BC594" s="13"/>
      <c r="BD594" s="13"/>
    </row>
    <row r="595" spans="1:56" ht="2.25" customHeight="1" x14ac:dyDescent="0.25">
      <c r="A595" s="1"/>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c r="BD595" s="13"/>
    </row>
    <row r="596" spans="1:56" ht="15" customHeight="1" x14ac:dyDescent="0.25">
      <c r="A596" s="1">
        <v>56</v>
      </c>
      <c r="B596" s="117" t="s">
        <v>145</v>
      </c>
      <c r="C596" s="118"/>
      <c r="D596" s="118"/>
      <c r="E596" s="118"/>
      <c r="F596" s="118"/>
      <c r="G596" s="118"/>
      <c r="H596" s="118"/>
      <c r="I596" s="118"/>
      <c r="J596" s="118"/>
      <c r="K596" s="118"/>
      <c r="L596" s="118"/>
      <c r="M596" s="118"/>
      <c r="N596" s="118"/>
      <c r="O596" s="118"/>
      <c r="P596" s="118"/>
      <c r="Q596" s="118"/>
      <c r="R596" s="118"/>
      <c r="S596" s="118"/>
      <c r="T596" s="118"/>
      <c r="U596" s="118"/>
      <c r="V596" s="118"/>
      <c r="W596" s="118"/>
      <c r="X596" s="118"/>
      <c r="Y596" s="118"/>
      <c r="Z596" s="118"/>
      <c r="AA596" s="118"/>
      <c r="AB596" s="118"/>
      <c r="AC596" s="118"/>
      <c r="AD596" s="118"/>
      <c r="AE596" s="118"/>
      <c r="AF596" s="118"/>
      <c r="AG596" s="118"/>
      <c r="AH596" s="118"/>
      <c r="AI596" s="118"/>
      <c r="AJ596" s="118"/>
      <c r="AK596" s="118"/>
      <c r="AL596" s="118"/>
      <c r="AM596" s="118"/>
      <c r="AN596" s="118"/>
      <c r="AO596" s="118"/>
      <c r="AP596" s="118"/>
      <c r="AQ596" s="13"/>
      <c r="AR596" s="13"/>
      <c r="AS596" s="13"/>
      <c r="AT596" s="13"/>
      <c r="AU596" s="13"/>
      <c r="AV596" s="13"/>
      <c r="AW596" s="13"/>
      <c r="AX596" s="13"/>
      <c r="AY596" s="13"/>
      <c r="AZ596" s="13"/>
      <c r="BA596" s="13"/>
      <c r="BB596" s="13"/>
      <c r="BC596" s="13"/>
      <c r="BD596" s="13"/>
    </row>
    <row r="597" spans="1:56" ht="30" customHeight="1" x14ac:dyDescent="0.25">
      <c r="A597" s="1"/>
      <c r="B597" s="130" t="s">
        <v>228</v>
      </c>
      <c r="C597" s="131"/>
      <c r="D597" s="131"/>
      <c r="E597" s="131"/>
      <c r="F597" s="131"/>
      <c r="G597" s="131"/>
      <c r="H597" s="131"/>
      <c r="I597" s="131"/>
      <c r="J597" s="131"/>
      <c r="K597" s="131"/>
      <c r="L597" s="131"/>
      <c r="M597" s="131"/>
      <c r="N597" s="131"/>
      <c r="O597" s="131"/>
      <c r="P597" s="131"/>
      <c r="Q597" s="131"/>
      <c r="R597" s="131"/>
      <c r="S597" s="131"/>
      <c r="T597" s="131"/>
      <c r="U597" s="131"/>
      <c r="V597" s="131"/>
      <c r="W597" s="131"/>
      <c r="X597" s="131"/>
      <c r="Y597" s="131"/>
      <c r="Z597" s="131"/>
      <c r="AA597" s="131"/>
      <c r="AB597" s="131"/>
      <c r="AC597" s="131"/>
      <c r="AD597" s="131"/>
      <c r="AE597" s="131"/>
      <c r="AF597" s="131"/>
      <c r="AG597" s="131"/>
      <c r="AH597" s="131"/>
      <c r="AI597" s="131"/>
      <c r="AJ597" s="131"/>
      <c r="AK597" s="131"/>
      <c r="AL597" s="131"/>
      <c r="AM597" s="131"/>
      <c r="AN597" s="131"/>
      <c r="AO597" s="131"/>
      <c r="AP597" s="131"/>
      <c r="AQ597" s="13"/>
      <c r="AR597" s="13"/>
      <c r="AS597" s="13"/>
      <c r="AT597" s="13"/>
      <c r="AU597" s="13"/>
      <c r="AV597" s="13"/>
      <c r="AW597" s="13"/>
      <c r="AX597" s="13"/>
      <c r="AY597" s="13"/>
      <c r="AZ597" s="13"/>
      <c r="BA597" s="13"/>
      <c r="BB597" s="13"/>
      <c r="BC597" s="13"/>
      <c r="BD597" s="13"/>
    </row>
    <row r="598" spans="1:56" ht="2.25" customHeight="1" x14ac:dyDescent="0.25">
      <c r="A598" s="79"/>
      <c r="B598" s="76"/>
      <c r="C598" s="77"/>
      <c r="D598" s="77"/>
      <c r="E598" s="77"/>
      <c r="F598" s="77"/>
      <c r="G598" s="77"/>
      <c r="H598" s="77"/>
      <c r="I598" s="77"/>
      <c r="J598" s="77"/>
      <c r="K598" s="77"/>
      <c r="L598" s="77"/>
      <c r="M598" s="77"/>
      <c r="N598" s="77"/>
      <c r="O598" s="77"/>
      <c r="P598" s="77"/>
      <c r="Q598" s="77"/>
      <c r="R598" s="77"/>
      <c r="S598" s="77"/>
      <c r="T598" s="77"/>
      <c r="U598" s="77"/>
      <c r="V598" s="77"/>
      <c r="W598" s="77"/>
      <c r="X598" s="77"/>
      <c r="Y598" s="77"/>
      <c r="Z598" s="77"/>
      <c r="AA598" s="77"/>
      <c r="AB598" s="77"/>
      <c r="AC598" s="77"/>
      <c r="AD598" s="77"/>
      <c r="AE598" s="77"/>
      <c r="AF598" s="77"/>
      <c r="AG598" s="77"/>
      <c r="AH598" s="77"/>
      <c r="AI598" s="77"/>
      <c r="AJ598" s="77"/>
      <c r="AK598" s="77"/>
      <c r="AL598" s="77"/>
      <c r="AM598" s="77"/>
      <c r="AN598" s="77"/>
      <c r="AO598" s="77"/>
      <c r="AP598" s="77"/>
      <c r="AQ598" s="78"/>
      <c r="AR598" s="78"/>
      <c r="AS598" s="78"/>
      <c r="AT598" s="78"/>
      <c r="AU598" s="78"/>
      <c r="AV598" s="78"/>
      <c r="AW598" s="78"/>
      <c r="AX598" s="78"/>
      <c r="AY598" s="78"/>
      <c r="AZ598" s="78"/>
      <c r="BA598" s="78"/>
      <c r="BB598" s="78"/>
      <c r="BC598" s="78"/>
      <c r="BD598" s="78"/>
    </row>
    <row r="599" spans="1:56" ht="15" hidden="1" customHeight="1" x14ac:dyDescent="0.25">
      <c r="A599" s="1"/>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c r="BB599" s="13"/>
      <c r="BC599" s="13"/>
      <c r="BD599" s="13"/>
    </row>
    <row r="600" spans="1:56" ht="15" customHeight="1" x14ac:dyDescent="0.25">
      <c r="A600" s="1"/>
      <c r="B600" s="13"/>
      <c r="C600" s="123" t="s">
        <v>146</v>
      </c>
      <c r="D600" s="123"/>
      <c r="E600" s="123"/>
      <c r="F600" s="123"/>
      <c r="G600" s="123"/>
      <c r="H600" s="123"/>
      <c r="I600" s="123"/>
      <c r="J600" s="123"/>
      <c r="K600" s="123"/>
      <c r="L600" s="123"/>
      <c r="M600" s="123"/>
      <c r="N600" s="123"/>
      <c r="O600" s="123"/>
      <c r="P600" s="123"/>
      <c r="Q600" s="123"/>
      <c r="R600" s="123"/>
      <c r="S600" s="123"/>
      <c r="T600" s="123"/>
      <c r="U600" s="123"/>
      <c r="V600" s="123"/>
      <c r="W600" s="123"/>
      <c r="X600" s="123"/>
      <c r="Y600" s="123"/>
      <c r="Z600" s="123"/>
      <c r="AA600" s="123"/>
      <c r="AB600" s="123"/>
      <c r="AC600" s="123"/>
      <c r="AD600" s="123"/>
      <c r="AE600" s="123"/>
      <c r="AF600" s="123"/>
      <c r="AG600" s="123"/>
      <c r="AH600" s="123"/>
      <c r="AI600" s="123"/>
      <c r="AJ600" s="123"/>
      <c r="AK600" s="123"/>
      <c r="AL600" s="123"/>
      <c r="AM600" s="123"/>
      <c r="AN600" s="123"/>
      <c r="AO600" s="123"/>
      <c r="AP600" s="123"/>
      <c r="AQ600" s="13"/>
      <c r="AR600" s="13"/>
      <c r="AS600" s="13"/>
      <c r="AT600" s="13"/>
      <c r="AU600" s="13"/>
      <c r="AV600" s="13"/>
      <c r="AW600" s="13"/>
      <c r="AX600" s="13"/>
      <c r="AY600" s="13"/>
      <c r="AZ600" s="13"/>
      <c r="BA600" s="13"/>
      <c r="BB600" s="13"/>
      <c r="BC600" s="13"/>
      <c r="BD600" s="13"/>
    </row>
    <row r="601" spans="1:56" ht="15" hidden="1" customHeight="1" x14ac:dyDescent="0.25">
      <c r="A601" s="1"/>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c r="BB601" s="13"/>
      <c r="BC601" s="13"/>
      <c r="BD601" s="13"/>
    </row>
    <row r="602" spans="1:56" ht="15" customHeight="1" x14ac:dyDescent="0.25">
      <c r="A602" s="1"/>
      <c r="B602" s="97"/>
      <c r="C602" s="132" t="s">
        <v>229</v>
      </c>
      <c r="D602" s="132"/>
      <c r="E602" s="132"/>
      <c r="F602" s="132"/>
      <c r="G602" s="132"/>
      <c r="H602" s="132"/>
      <c r="I602" s="132"/>
      <c r="J602" s="132"/>
      <c r="K602" s="132"/>
      <c r="L602" s="132"/>
      <c r="M602" s="132"/>
      <c r="N602" s="132"/>
      <c r="O602" s="132"/>
      <c r="P602" s="132"/>
      <c r="Q602" s="132"/>
      <c r="R602" s="132"/>
      <c r="S602" s="132"/>
      <c r="T602" s="132"/>
      <c r="U602" s="132"/>
      <c r="V602" s="132"/>
      <c r="W602" s="132"/>
      <c r="X602" s="132"/>
      <c r="Y602" s="132"/>
      <c r="Z602" s="132"/>
      <c r="AA602" s="132"/>
      <c r="AB602" s="132"/>
      <c r="AC602" s="132"/>
      <c r="AD602" s="132"/>
      <c r="AE602" s="132"/>
      <c r="AF602" s="132"/>
      <c r="AG602" s="132"/>
      <c r="AH602" s="132"/>
      <c r="AI602" s="132"/>
      <c r="AJ602" s="132"/>
      <c r="AK602" s="132"/>
      <c r="AL602" s="132"/>
      <c r="AM602" s="132"/>
      <c r="AN602" s="132"/>
      <c r="AO602" s="132"/>
      <c r="AP602" s="132"/>
      <c r="AQ602" s="13"/>
      <c r="AR602" s="13"/>
      <c r="AS602" s="13"/>
      <c r="AT602" s="13"/>
      <c r="AU602" s="13"/>
      <c r="AV602" s="13"/>
      <c r="AW602" s="13"/>
      <c r="AX602" s="13"/>
      <c r="AY602" s="13"/>
      <c r="AZ602" s="13"/>
      <c r="BA602" s="13"/>
      <c r="BB602" s="13"/>
      <c r="BC602" s="13"/>
      <c r="BD602" s="13"/>
    </row>
    <row r="603" spans="1:56" ht="15" hidden="1" customHeight="1" x14ac:dyDescent="0.25">
      <c r="A603" s="1"/>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c r="BB603" s="13"/>
      <c r="BC603" s="13"/>
      <c r="BD603" s="13"/>
    </row>
    <row r="604" spans="1:56" ht="15" customHeight="1" x14ac:dyDescent="0.3">
      <c r="A604" s="75"/>
      <c r="B604" s="74"/>
      <c r="C604" s="116" t="s">
        <v>241</v>
      </c>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6"/>
      <c r="AL604" s="116"/>
      <c r="AM604" s="116"/>
      <c r="AN604" s="116"/>
      <c r="AO604" s="116"/>
      <c r="AP604" s="116"/>
      <c r="AQ604" s="78"/>
      <c r="AR604" s="78"/>
      <c r="AS604" s="78"/>
      <c r="AT604" s="78"/>
      <c r="AU604" s="78"/>
      <c r="AV604" s="78"/>
      <c r="AW604" s="78"/>
      <c r="AX604" s="78"/>
      <c r="AY604" s="78"/>
      <c r="AZ604" s="78"/>
      <c r="BA604" s="78"/>
      <c r="BB604" s="78"/>
      <c r="BC604" s="78"/>
      <c r="BD604" s="74"/>
    </row>
    <row r="605" spans="1:56" ht="15" hidden="1" customHeight="1" x14ac:dyDescent="0.25">
      <c r="A605" s="75"/>
      <c r="BC605" s="74"/>
      <c r="BD605" s="74"/>
    </row>
    <row r="606" spans="1:56" ht="15" customHeight="1" x14ac:dyDescent="0.25">
      <c r="A606" s="1"/>
      <c r="B606" s="13"/>
      <c r="C606" s="123" t="s">
        <v>147</v>
      </c>
      <c r="D606" s="123"/>
      <c r="E606" s="123"/>
      <c r="F606" s="123"/>
      <c r="G606" s="123"/>
      <c r="H606" s="123"/>
      <c r="I606" s="123"/>
      <c r="J606" s="123"/>
      <c r="K606" s="123"/>
      <c r="L606" s="123"/>
      <c r="M606" s="123"/>
      <c r="N606" s="123"/>
      <c r="O606" s="123"/>
      <c r="P606" s="123"/>
      <c r="Q606" s="123"/>
      <c r="R606" s="123"/>
      <c r="S606" s="123"/>
      <c r="T606" s="123"/>
      <c r="U606" s="123"/>
      <c r="V606" s="123"/>
      <c r="W606" s="123"/>
      <c r="X606" s="123"/>
      <c r="Y606" s="123"/>
      <c r="Z606" s="123"/>
      <c r="AA606" s="123"/>
      <c r="AB606" s="123"/>
      <c r="AC606" s="123"/>
      <c r="AD606" s="123"/>
      <c r="AE606" s="123"/>
      <c r="AF606" s="123"/>
      <c r="AG606" s="123"/>
      <c r="AH606" s="123"/>
      <c r="AI606" s="123"/>
      <c r="AJ606" s="123"/>
      <c r="AK606" s="123"/>
      <c r="AL606" s="123"/>
      <c r="AM606" s="123"/>
      <c r="AN606" s="123"/>
      <c r="AO606" s="123"/>
      <c r="AP606" s="123"/>
      <c r="AQ606" s="13"/>
      <c r="AR606" s="13"/>
      <c r="AS606" s="13"/>
      <c r="AT606" s="13"/>
      <c r="AU606" s="13"/>
      <c r="AV606" s="13"/>
      <c r="AW606" s="13"/>
      <c r="AX606" s="13"/>
      <c r="AY606" s="13"/>
      <c r="AZ606" s="13"/>
      <c r="BA606" s="13"/>
      <c r="BB606" s="13"/>
      <c r="BC606" s="13"/>
      <c r="BD606" s="13"/>
    </row>
    <row r="607" spans="1:56" ht="15" hidden="1" customHeight="1" x14ac:dyDescent="0.25">
      <c r="A607" s="1"/>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c r="BB607" s="13"/>
      <c r="BC607" s="13"/>
      <c r="BD607" s="13"/>
    </row>
    <row r="608" spans="1:56" ht="15" customHeight="1" x14ac:dyDescent="0.25">
      <c r="A608" s="1"/>
      <c r="B608" s="13"/>
      <c r="C608" s="123" t="s">
        <v>230</v>
      </c>
      <c r="D608" s="123"/>
      <c r="E608" s="123"/>
      <c r="F608" s="123"/>
      <c r="G608" s="123"/>
      <c r="H608" s="123"/>
      <c r="I608" s="123"/>
      <c r="J608" s="123"/>
      <c r="K608" s="123"/>
      <c r="L608" s="123"/>
      <c r="M608" s="123"/>
      <c r="N608" s="123"/>
      <c r="O608" s="123"/>
      <c r="P608" s="123"/>
      <c r="Q608" s="123"/>
      <c r="R608" s="123"/>
      <c r="S608" s="123"/>
      <c r="T608" s="123"/>
      <c r="U608" s="123"/>
      <c r="V608" s="123"/>
      <c r="W608" s="123"/>
      <c r="X608" s="123"/>
      <c r="Y608" s="123"/>
      <c r="Z608" s="123"/>
      <c r="AA608" s="123"/>
      <c r="AB608" s="123"/>
      <c r="AC608" s="123"/>
      <c r="AD608" s="123"/>
      <c r="AE608" s="123"/>
      <c r="AF608" s="123"/>
      <c r="AG608" s="123"/>
      <c r="AH608" s="123"/>
      <c r="AI608" s="123"/>
      <c r="AJ608" s="123"/>
      <c r="AK608" s="123"/>
      <c r="AL608" s="123"/>
      <c r="AM608" s="123"/>
      <c r="AN608" s="123"/>
      <c r="AO608" s="123"/>
      <c r="AP608" s="123"/>
      <c r="AQ608" s="13"/>
      <c r="AR608" s="13"/>
      <c r="AS608" s="13"/>
      <c r="AT608" s="13"/>
      <c r="AU608" s="13"/>
      <c r="AV608" s="13"/>
      <c r="AW608" s="13"/>
      <c r="AX608" s="13"/>
      <c r="AY608" s="13"/>
      <c r="AZ608" s="13"/>
      <c r="BA608" s="13"/>
      <c r="BB608" s="13"/>
      <c r="BC608" s="13"/>
      <c r="BD608" s="13"/>
    </row>
    <row r="609" spans="1:56" ht="15" hidden="1" customHeight="1" x14ac:dyDescent="0.25">
      <c r="A609" s="1"/>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c r="BB609" s="13"/>
      <c r="BC609" s="13"/>
      <c r="BD609" s="13"/>
    </row>
    <row r="610" spans="1:56" ht="15" customHeight="1" x14ac:dyDescent="0.25">
      <c r="A610" s="1"/>
      <c r="B610" s="13"/>
      <c r="C610" s="123" t="s">
        <v>231</v>
      </c>
      <c r="D610" s="123"/>
      <c r="E610" s="123"/>
      <c r="F610" s="123"/>
      <c r="G610" s="123"/>
      <c r="H610" s="123"/>
      <c r="I610" s="123"/>
      <c r="J610" s="123"/>
      <c r="K610" s="123"/>
      <c r="L610" s="123"/>
      <c r="M610" s="123"/>
      <c r="N610" s="123"/>
      <c r="O610" s="123"/>
      <c r="P610" s="123"/>
      <c r="Q610" s="123"/>
      <c r="R610" s="123"/>
      <c r="S610" s="123"/>
      <c r="T610" s="123"/>
      <c r="U610" s="123"/>
      <c r="V610" s="123"/>
      <c r="W610" s="123"/>
      <c r="X610" s="123"/>
      <c r="Y610" s="123"/>
      <c r="Z610" s="123"/>
      <c r="AA610" s="123"/>
      <c r="AB610" s="123"/>
      <c r="AC610" s="123"/>
      <c r="AD610" s="123"/>
      <c r="AE610" s="123"/>
      <c r="AF610" s="123"/>
      <c r="AG610" s="123"/>
      <c r="AH610" s="123"/>
      <c r="AI610" s="123"/>
      <c r="AJ610" s="123"/>
      <c r="AK610" s="123"/>
      <c r="AL610" s="123"/>
      <c r="AM610" s="123"/>
      <c r="AN610" s="123"/>
      <c r="AO610" s="123"/>
      <c r="AP610" s="123"/>
      <c r="AQ610" s="13"/>
      <c r="AR610" s="13"/>
      <c r="AS610" s="13"/>
      <c r="AT610" s="13"/>
      <c r="AU610" s="13"/>
      <c r="AV610" s="13"/>
      <c r="AW610" s="13"/>
      <c r="AX610" s="13"/>
      <c r="AY610" s="13"/>
      <c r="AZ610" s="13"/>
      <c r="BA610" s="13"/>
      <c r="BB610" s="13"/>
      <c r="BC610" s="13"/>
      <c r="BD610" s="13"/>
    </row>
    <row r="611" spans="1:56" ht="15" hidden="1" customHeight="1" x14ac:dyDescent="0.25">
      <c r="A611" s="1"/>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c r="BB611" s="13"/>
      <c r="BC611" s="13"/>
      <c r="BD611" s="13"/>
    </row>
    <row r="612" spans="1:56" ht="15" customHeight="1" x14ac:dyDescent="0.25">
      <c r="A612" s="1"/>
      <c r="B612" s="13"/>
      <c r="C612" s="123" t="s">
        <v>232</v>
      </c>
      <c r="D612" s="123"/>
      <c r="E612" s="123"/>
      <c r="F612" s="123"/>
      <c r="G612" s="123"/>
      <c r="H612" s="123"/>
      <c r="I612" s="123"/>
      <c r="J612" s="123"/>
      <c r="K612" s="123"/>
      <c r="L612" s="123"/>
      <c r="M612" s="123"/>
      <c r="N612" s="123"/>
      <c r="O612" s="123"/>
      <c r="P612" s="123"/>
      <c r="Q612" s="123"/>
      <c r="R612" s="123"/>
      <c r="S612" s="123"/>
      <c r="T612" s="123"/>
      <c r="U612" s="123"/>
      <c r="V612" s="123"/>
      <c r="W612" s="123"/>
      <c r="X612" s="123"/>
      <c r="Y612" s="123"/>
      <c r="Z612" s="123"/>
      <c r="AA612" s="123"/>
      <c r="AB612" s="123"/>
      <c r="AC612" s="123"/>
      <c r="AD612" s="123"/>
      <c r="AE612" s="123"/>
      <c r="AF612" s="123"/>
      <c r="AG612" s="123"/>
      <c r="AH612" s="123"/>
      <c r="AI612" s="123"/>
      <c r="AJ612" s="123"/>
      <c r="AK612" s="123"/>
      <c r="AL612" s="123"/>
      <c r="AM612" s="123"/>
      <c r="AN612" s="123"/>
      <c r="AO612" s="123"/>
      <c r="AP612" s="123"/>
      <c r="AQ612" s="13"/>
      <c r="AR612" s="13"/>
      <c r="AS612" s="13"/>
      <c r="AT612" s="13"/>
      <c r="AU612" s="13"/>
      <c r="AV612" s="13"/>
      <c r="AW612" s="13"/>
      <c r="AX612" s="13"/>
      <c r="AY612" s="13"/>
      <c r="AZ612" s="13"/>
      <c r="BA612" s="13"/>
      <c r="BB612" s="13"/>
      <c r="BC612" s="13"/>
      <c r="BD612" s="13"/>
    </row>
    <row r="613" spans="1:56" ht="15" hidden="1" customHeight="1" x14ac:dyDescent="0.25">
      <c r="A613" s="1"/>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c r="BB613" s="13"/>
      <c r="BC613" s="13"/>
      <c r="BD613" s="13"/>
    </row>
    <row r="614" spans="1:56" ht="15" customHeight="1" x14ac:dyDescent="0.25">
      <c r="A614" s="1"/>
      <c r="B614" s="13"/>
      <c r="C614" s="123" t="s">
        <v>233</v>
      </c>
      <c r="D614" s="123"/>
      <c r="E614" s="123"/>
      <c r="F614" s="123"/>
      <c r="G614" s="123"/>
      <c r="H614" s="123"/>
      <c r="I614" s="123"/>
      <c r="J614" s="123"/>
      <c r="K614" s="123"/>
      <c r="L614" s="123"/>
      <c r="M614" s="123"/>
      <c r="N614" s="123"/>
      <c r="O614" s="123"/>
      <c r="P614" s="123"/>
      <c r="Q614" s="123"/>
      <c r="R614" s="123"/>
      <c r="S614" s="123"/>
      <c r="T614" s="123"/>
      <c r="U614" s="123"/>
      <c r="V614" s="123"/>
      <c r="W614" s="123"/>
      <c r="X614" s="123"/>
      <c r="Y614" s="123"/>
      <c r="Z614" s="123"/>
      <c r="AA614" s="123"/>
      <c r="AB614" s="123"/>
      <c r="AC614" s="123"/>
      <c r="AD614" s="123"/>
      <c r="AE614" s="123"/>
      <c r="AF614" s="123"/>
      <c r="AG614" s="123"/>
      <c r="AH614" s="123"/>
      <c r="AI614" s="123"/>
      <c r="AJ614" s="123"/>
      <c r="AK614" s="123"/>
      <c r="AL614" s="123"/>
      <c r="AM614" s="123"/>
      <c r="AN614" s="123"/>
      <c r="AO614" s="123"/>
      <c r="AP614" s="123"/>
      <c r="AQ614" s="13"/>
      <c r="AR614" s="13"/>
      <c r="AS614" s="13"/>
      <c r="AT614" s="13"/>
      <c r="AU614" s="13"/>
      <c r="AV614" s="13"/>
      <c r="AW614" s="13"/>
      <c r="AX614" s="13"/>
      <c r="AY614" s="13"/>
      <c r="AZ614" s="13"/>
      <c r="BA614" s="13"/>
      <c r="BB614" s="13"/>
      <c r="BC614" s="13"/>
      <c r="BD614" s="13"/>
    </row>
    <row r="615" spans="1:56" ht="15" hidden="1" customHeight="1" x14ac:dyDescent="0.25">
      <c r="A615" s="1"/>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c r="BB615" s="13"/>
      <c r="BC615" s="13"/>
      <c r="BD615" s="13"/>
    </row>
    <row r="616" spans="1:56" ht="15" customHeight="1" x14ac:dyDescent="0.25">
      <c r="A616" s="1"/>
      <c r="B616" s="13"/>
      <c r="C616" s="123" t="s">
        <v>234</v>
      </c>
      <c r="D616" s="123"/>
      <c r="E616" s="123"/>
      <c r="F616" s="123"/>
      <c r="G616" s="123"/>
      <c r="H616" s="123"/>
      <c r="I616" s="123"/>
      <c r="J616" s="123"/>
      <c r="K616" s="123"/>
      <c r="L616" s="123"/>
      <c r="M616" s="123"/>
      <c r="N616" s="123"/>
      <c r="O616" s="123"/>
      <c r="P616" s="123"/>
      <c r="Q616" s="123"/>
      <c r="R616" s="123"/>
      <c r="S616" s="123"/>
      <c r="T616" s="123"/>
      <c r="U616" s="123"/>
      <c r="V616" s="123"/>
      <c r="W616" s="123"/>
      <c r="X616" s="123"/>
      <c r="Y616" s="123"/>
      <c r="Z616" s="123"/>
      <c r="AA616" s="123"/>
      <c r="AB616" s="123"/>
      <c r="AC616" s="123"/>
      <c r="AD616" s="123"/>
      <c r="AE616" s="123"/>
      <c r="AF616" s="123"/>
      <c r="AG616" s="123"/>
      <c r="AH616" s="123"/>
      <c r="AI616" s="123"/>
      <c r="AJ616" s="123"/>
      <c r="AK616" s="123"/>
      <c r="AL616" s="123"/>
      <c r="AM616" s="123"/>
      <c r="AN616" s="123"/>
      <c r="AO616" s="123"/>
      <c r="AP616" s="123"/>
      <c r="AQ616" s="13"/>
      <c r="AR616" s="13"/>
      <c r="AS616" s="13"/>
      <c r="AT616" s="13"/>
      <c r="AU616" s="13"/>
      <c r="AV616" s="13"/>
      <c r="AW616" s="13"/>
      <c r="AX616" s="13"/>
      <c r="AY616" s="13"/>
      <c r="AZ616" s="13"/>
      <c r="BA616" s="13"/>
      <c r="BB616" s="13"/>
      <c r="BC616" s="13"/>
      <c r="BD616" s="13"/>
    </row>
    <row r="617" spans="1:56" ht="15" hidden="1" customHeight="1" x14ac:dyDescent="0.25">
      <c r="A617" s="1"/>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c r="BB617" s="13"/>
      <c r="BC617" s="13"/>
      <c r="BD617" s="13"/>
    </row>
    <row r="618" spans="1:56" ht="24.75" customHeight="1" x14ac:dyDescent="0.25">
      <c r="A618" s="1"/>
      <c r="B618" s="13"/>
      <c r="C618" s="118" t="s">
        <v>235</v>
      </c>
      <c r="D618" s="123"/>
      <c r="E618" s="123"/>
      <c r="F618" s="123"/>
      <c r="G618" s="123"/>
      <c r="H618" s="123"/>
      <c r="I618" s="123"/>
      <c r="J618" s="123"/>
      <c r="K618" s="123"/>
      <c r="L618" s="123"/>
      <c r="M618" s="123"/>
      <c r="N618" s="123"/>
      <c r="O618" s="123"/>
      <c r="P618" s="123"/>
      <c r="Q618" s="123"/>
      <c r="R618" s="123"/>
      <c r="S618" s="123"/>
      <c r="T618" s="123"/>
      <c r="U618" s="123"/>
      <c r="V618" s="123"/>
      <c r="W618" s="123"/>
      <c r="X618" s="123"/>
      <c r="Y618" s="123"/>
      <c r="Z618" s="123"/>
      <c r="AA618" s="123"/>
      <c r="AB618" s="123"/>
      <c r="AC618" s="123"/>
      <c r="AD618" s="123"/>
      <c r="AE618" s="123"/>
      <c r="AF618" s="123"/>
      <c r="AG618" s="123"/>
      <c r="AH618" s="123"/>
      <c r="AI618" s="123"/>
      <c r="AJ618" s="123"/>
      <c r="AK618" s="123"/>
      <c r="AL618" s="123"/>
      <c r="AM618" s="123"/>
      <c r="AN618" s="123"/>
      <c r="AO618" s="123"/>
      <c r="AP618" s="123"/>
      <c r="AQ618" s="13"/>
      <c r="AR618" s="13"/>
      <c r="AS618" s="13"/>
      <c r="AT618" s="13"/>
      <c r="AU618" s="13"/>
      <c r="AV618" s="13"/>
      <c r="AW618" s="13"/>
      <c r="AX618" s="13"/>
      <c r="AY618" s="13"/>
      <c r="AZ618" s="13"/>
      <c r="BA618" s="13"/>
      <c r="BB618" s="13"/>
      <c r="BC618" s="13"/>
      <c r="BD618" s="13"/>
    </row>
    <row r="619" spans="1:56" ht="15" hidden="1" customHeight="1" x14ac:dyDescent="0.25">
      <c r="A619" s="1"/>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c r="BB619" s="13"/>
      <c r="BC619" s="13"/>
      <c r="BD619" s="13"/>
    </row>
    <row r="620" spans="1:56" ht="15" customHeight="1" x14ac:dyDescent="0.25">
      <c r="A620" s="1"/>
      <c r="B620" s="13"/>
      <c r="C620" s="123" t="s">
        <v>236</v>
      </c>
      <c r="D620" s="123"/>
      <c r="E620" s="123"/>
      <c r="F620" s="123"/>
      <c r="G620" s="123"/>
      <c r="H620" s="123"/>
      <c r="I620" s="123"/>
      <c r="J620" s="123"/>
      <c r="K620" s="123"/>
      <c r="L620" s="123"/>
      <c r="M620" s="123"/>
      <c r="N620" s="123"/>
      <c r="O620" s="123"/>
      <c r="P620" s="123"/>
      <c r="Q620" s="123"/>
      <c r="R620" s="123"/>
      <c r="S620" s="123"/>
      <c r="T620" s="123"/>
      <c r="U620" s="123"/>
      <c r="V620" s="123"/>
      <c r="W620" s="123"/>
      <c r="X620" s="123"/>
      <c r="Y620" s="123"/>
      <c r="Z620" s="123"/>
      <c r="AA620" s="123"/>
      <c r="AB620" s="123"/>
      <c r="AC620" s="123"/>
      <c r="AD620" s="123"/>
      <c r="AE620" s="123"/>
      <c r="AF620" s="123"/>
      <c r="AG620" s="123"/>
      <c r="AH620" s="123"/>
      <c r="AI620" s="123"/>
      <c r="AJ620" s="123"/>
      <c r="AK620" s="123"/>
      <c r="AL620" s="123"/>
      <c r="AM620" s="123"/>
      <c r="AN620" s="123"/>
      <c r="AO620" s="123"/>
      <c r="AP620" s="123"/>
      <c r="AQ620" s="13"/>
      <c r="AR620" s="13"/>
      <c r="AS620" s="13"/>
      <c r="AT620" s="13"/>
      <c r="AU620" s="13"/>
      <c r="AV620" s="13"/>
      <c r="AW620" s="13"/>
      <c r="AX620" s="13"/>
      <c r="AY620" s="13"/>
      <c r="AZ620" s="13"/>
      <c r="BA620" s="13"/>
      <c r="BB620" s="13"/>
      <c r="BC620" s="13"/>
      <c r="BD620" s="13"/>
    </row>
    <row r="621" spans="1:56" ht="15" hidden="1" customHeight="1" x14ac:dyDescent="0.25">
      <c r="A621" s="1"/>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c r="BB621" s="13"/>
      <c r="BC621" s="13"/>
      <c r="BD621" s="13"/>
    </row>
    <row r="622" spans="1:56" ht="15" customHeight="1" x14ac:dyDescent="0.25">
      <c r="A622" s="1"/>
      <c r="B622" s="13"/>
      <c r="C622" s="123" t="s">
        <v>148</v>
      </c>
      <c r="D622" s="123"/>
      <c r="E622" s="123"/>
      <c r="F622" s="123"/>
      <c r="G622" s="123"/>
      <c r="H622" s="123"/>
      <c r="I622" s="123"/>
      <c r="J622" s="123"/>
      <c r="K622" s="123"/>
      <c r="L622" s="123"/>
      <c r="M622" s="123"/>
      <c r="N622" s="123"/>
      <c r="O622" s="123"/>
      <c r="P622" s="123"/>
      <c r="Q622" s="123"/>
      <c r="R622" s="123"/>
      <c r="S622" s="123"/>
      <c r="T622" s="123"/>
      <c r="U622" s="123"/>
      <c r="V622" s="123"/>
      <c r="W622" s="123"/>
      <c r="X622" s="123"/>
      <c r="Y622" s="123"/>
      <c r="Z622" s="123"/>
      <c r="AA622" s="123"/>
      <c r="AB622" s="123"/>
      <c r="AC622" s="123"/>
      <c r="AD622" s="123"/>
      <c r="AE622" s="123"/>
      <c r="AF622" s="123"/>
      <c r="AG622" s="123"/>
      <c r="AH622" s="123"/>
      <c r="AI622" s="123"/>
      <c r="AJ622" s="123"/>
      <c r="AK622" s="123"/>
      <c r="AL622" s="123"/>
      <c r="AM622" s="123"/>
      <c r="AN622" s="123"/>
      <c r="AO622" s="123"/>
      <c r="AP622" s="123"/>
      <c r="AQ622" s="13"/>
      <c r="AR622" s="13"/>
      <c r="AS622" s="13"/>
      <c r="AT622" s="13"/>
      <c r="AU622" s="13"/>
      <c r="AV622" s="13"/>
      <c r="AW622" s="13"/>
      <c r="AX622" s="13"/>
      <c r="AY622" s="13"/>
      <c r="AZ622" s="13"/>
      <c r="BA622" s="13"/>
      <c r="BB622" s="13"/>
      <c r="BC622" s="13"/>
      <c r="BD622" s="13"/>
    </row>
    <row r="623" spans="1:56" ht="15" customHeight="1" x14ac:dyDescent="0.25">
      <c r="A623" s="1"/>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c r="BB623" s="13"/>
      <c r="BC623" s="13"/>
      <c r="BD623" s="13"/>
    </row>
    <row r="624" spans="1:56" ht="15" customHeight="1" x14ac:dyDescent="0.25">
      <c r="A624" s="19"/>
      <c r="B624" s="112" t="s">
        <v>149</v>
      </c>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c r="AO624" s="112"/>
      <c r="AP624" s="113"/>
      <c r="AQ624" s="13"/>
      <c r="AR624" s="13"/>
      <c r="AS624" s="13"/>
      <c r="AT624" s="13"/>
      <c r="AU624" s="13"/>
      <c r="AV624" s="13"/>
      <c r="AW624" s="13"/>
      <c r="AX624" s="13"/>
      <c r="AY624" s="13"/>
      <c r="AZ624" s="13"/>
      <c r="BA624" s="13"/>
      <c r="BB624" s="13"/>
      <c r="BC624" s="13"/>
      <c r="BD624" s="13"/>
    </row>
    <row r="625" spans="1:56" ht="15" customHeight="1" x14ac:dyDescent="0.25">
      <c r="A625" s="19"/>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c r="BB625" s="13"/>
      <c r="BC625" s="13"/>
      <c r="BD625" s="13"/>
    </row>
    <row r="626" spans="1:56" ht="15" customHeight="1" x14ac:dyDescent="0.25">
      <c r="A626" s="1">
        <v>57</v>
      </c>
      <c r="B626" s="133" t="s">
        <v>237</v>
      </c>
      <c r="C626" s="134"/>
      <c r="D626" s="134"/>
      <c r="E626" s="134"/>
      <c r="F626" s="134"/>
      <c r="G626" s="134"/>
      <c r="H626" s="134"/>
      <c r="I626" s="134"/>
      <c r="J626" s="134"/>
      <c r="K626" s="134"/>
      <c r="L626" s="134"/>
      <c r="M626" s="134"/>
      <c r="N626" s="134"/>
      <c r="O626" s="134"/>
      <c r="P626" s="134"/>
      <c r="Q626" s="134"/>
      <c r="R626" s="134"/>
      <c r="S626" s="134"/>
      <c r="T626" s="134"/>
      <c r="U626" s="134"/>
      <c r="V626" s="134"/>
      <c r="W626" s="134"/>
      <c r="X626" s="134"/>
      <c r="Y626" s="134"/>
      <c r="Z626" s="134"/>
      <c r="AA626" s="134"/>
      <c r="AB626" s="134"/>
      <c r="AC626" s="134"/>
      <c r="AD626" s="134"/>
      <c r="AE626" s="134"/>
      <c r="AF626" s="134"/>
      <c r="AG626" s="134"/>
      <c r="AH626" s="134"/>
      <c r="AI626" s="134"/>
      <c r="AJ626" s="134"/>
      <c r="AK626" s="134"/>
      <c r="AL626" s="134"/>
      <c r="AM626" s="134"/>
      <c r="AN626" s="134"/>
      <c r="AO626" s="134"/>
      <c r="AP626" s="134"/>
      <c r="AQ626" s="13"/>
      <c r="AR626" s="13"/>
      <c r="AS626" s="13"/>
      <c r="AT626" s="13"/>
      <c r="AU626" s="13"/>
      <c r="AV626" s="13"/>
      <c r="AW626" s="13"/>
      <c r="AX626" s="13"/>
      <c r="AY626" s="13"/>
      <c r="AZ626" s="13"/>
      <c r="BA626" s="13"/>
      <c r="BB626" s="13"/>
      <c r="BC626" s="13"/>
      <c r="BD626" s="13"/>
    </row>
    <row r="627" spans="1:56" ht="15" customHeight="1" x14ac:dyDescent="0.25">
      <c r="A627" s="1"/>
      <c r="B627" s="130" t="s">
        <v>238</v>
      </c>
      <c r="C627" s="130"/>
      <c r="D627" s="130"/>
      <c r="E627" s="130"/>
      <c r="F627" s="130"/>
      <c r="G627" s="130"/>
      <c r="H627" s="130"/>
      <c r="I627" s="130"/>
      <c r="J627" s="130"/>
      <c r="K627" s="130"/>
      <c r="L627" s="130"/>
      <c r="M627" s="130"/>
      <c r="N627" s="130"/>
      <c r="O627" s="130"/>
      <c r="P627" s="130"/>
      <c r="Q627" s="130"/>
      <c r="R627" s="130"/>
      <c r="S627" s="130"/>
      <c r="T627" s="130"/>
      <c r="U627" s="130"/>
      <c r="V627" s="130"/>
      <c r="W627" s="130"/>
      <c r="X627" s="130"/>
      <c r="Y627" s="130"/>
      <c r="Z627" s="130"/>
      <c r="AA627" s="130"/>
      <c r="AB627" s="130"/>
      <c r="AC627" s="130"/>
      <c r="AD627" s="130"/>
      <c r="AE627" s="130"/>
      <c r="AF627" s="130"/>
      <c r="AG627" s="130"/>
      <c r="AH627" s="130"/>
      <c r="AI627" s="130"/>
      <c r="AJ627" s="130"/>
      <c r="AK627" s="130"/>
      <c r="AL627" s="130"/>
      <c r="AM627" s="130"/>
      <c r="AN627" s="130"/>
      <c r="AO627" s="130"/>
      <c r="AP627" s="130"/>
      <c r="AQ627" s="13"/>
      <c r="AR627" s="13"/>
      <c r="AS627" s="13"/>
      <c r="AT627" s="13"/>
      <c r="AU627" s="13"/>
      <c r="AV627" s="13"/>
      <c r="AW627" s="13"/>
      <c r="AX627" s="13"/>
      <c r="AY627" s="13"/>
      <c r="AZ627" s="13"/>
      <c r="BA627" s="13"/>
      <c r="BB627" s="13"/>
      <c r="BC627" s="13"/>
      <c r="BD627" s="13"/>
    </row>
    <row r="628" spans="1:56" ht="15" customHeight="1" x14ac:dyDescent="0.25">
      <c r="A628" s="85"/>
      <c r="B628" s="82"/>
      <c r="C628" s="82"/>
      <c r="D628" s="82"/>
      <c r="E628" s="82"/>
      <c r="F628" s="82"/>
      <c r="G628" s="82"/>
      <c r="H628" s="82"/>
      <c r="I628" s="82"/>
      <c r="J628" s="82"/>
      <c r="K628" s="82"/>
      <c r="L628" s="82"/>
      <c r="M628" s="82"/>
      <c r="N628" s="82"/>
      <c r="O628" s="82"/>
      <c r="P628" s="82"/>
      <c r="Q628" s="82"/>
      <c r="R628" s="82"/>
      <c r="S628" s="82"/>
      <c r="T628" s="82"/>
      <c r="U628" s="82"/>
      <c r="V628" s="82"/>
      <c r="W628" s="82"/>
      <c r="X628" s="82"/>
      <c r="Y628" s="82"/>
      <c r="Z628" s="82"/>
      <c r="AA628" s="82"/>
      <c r="AB628" s="82"/>
      <c r="AC628" s="82"/>
      <c r="AD628" s="82"/>
      <c r="AE628" s="82"/>
      <c r="AF628" s="82"/>
      <c r="AG628" s="82"/>
      <c r="AH628" s="82"/>
      <c r="AI628" s="82"/>
      <c r="AJ628" s="82"/>
      <c r="AK628" s="82"/>
      <c r="AL628" s="82"/>
      <c r="AM628" s="82"/>
      <c r="AN628" s="82"/>
      <c r="AO628" s="82"/>
      <c r="AP628" s="82"/>
      <c r="AQ628" s="81"/>
      <c r="AR628" s="81"/>
      <c r="AS628" s="81"/>
      <c r="AT628" s="81"/>
      <c r="AU628" s="81"/>
      <c r="AV628" s="81"/>
      <c r="AW628" s="81"/>
      <c r="AX628" s="81"/>
      <c r="AY628" s="81"/>
      <c r="AZ628" s="81"/>
      <c r="BA628" s="81"/>
      <c r="BB628" s="81"/>
      <c r="BC628" s="81"/>
      <c r="BD628" s="81"/>
    </row>
    <row r="629" spans="1:56" ht="15" customHeight="1" x14ac:dyDescent="0.3">
      <c r="A629" s="19"/>
      <c r="B629" s="119" t="s">
        <v>150</v>
      </c>
      <c r="C629" s="119"/>
      <c r="D629" s="119"/>
      <c r="E629" s="119"/>
      <c r="F629" s="119"/>
      <c r="G629" s="119"/>
      <c r="H629" s="119"/>
      <c r="I629" s="119"/>
      <c r="J629" s="119"/>
      <c r="K629" s="119"/>
      <c r="L629" s="119"/>
      <c r="M629" s="119"/>
      <c r="N629" s="13"/>
      <c r="O629" s="135" t="s">
        <v>53</v>
      </c>
      <c r="P629" s="136"/>
      <c r="Q629" s="50"/>
      <c r="R629" s="50"/>
      <c r="S629" s="13"/>
      <c r="T629" s="135" t="s">
        <v>54</v>
      </c>
      <c r="U629" s="135"/>
      <c r="V629" s="136"/>
      <c r="W629" s="50"/>
      <c r="X629" s="50"/>
      <c r="Y629" s="24"/>
      <c r="Z629" s="135" t="s">
        <v>55</v>
      </c>
      <c r="AA629" s="135"/>
      <c r="AB629" s="50"/>
      <c r="AC629" s="50"/>
      <c r="AD629" s="50"/>
      <c r="AE629" s="50"/>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c r="BB629" s="13"/>
      <c r="BC629" s="13"/>
      <c r="BD629" s="13"/>
    </row>
    <row r="630" spans="1:56" ht="15" customHeight="1" x14ac:dyDescent="0.25">
      <c r="A630" s="19"/>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c r="BB630" s="13"/>
      <c r="BC630" s="13"/>
      <c r="BD630" s="13"/>
    </row>
    <row r="631" spans="1:56" ht="15" customHeight="1" x14ac:dyDescent="0.25">
      <c r="A631" s="19"/>
      <c r="B631" s="115" t="s">
        <v>151</v>
      </c>
      <c r="C631" s="115"/>
      <c r="D631" s="115"/>
      <c r="E631" s="115"/>
      <c r="F631" s="115"/>
      <c r="G631" s="115"/>
      <c r="H631" s="115"/>
      <c r="I631" s="115"/>
      <c r="J631" s="115"/>
      <c r="K631" s="115"/>
      <c r="L631" s="115"/>
      <c r="M631" s="115"/>
      <c r="N631" s="13"/>
      <c r="O631" s="99"/>
      <c r="P631" s="100"/>
      <c r="Q631" s="100"/>
      <c r="R631" s="100"/>
      <c r="S631" s="100"/>
      <c r="T631" s="100"/>
      <c r="U631" s="100"/>
      <c r="V631" s="100"/>
      <c r="W631" s="100"/>
      <c r="X631" s="100"/>
      <c r="Y631" s="100"/>
      <c r="Z631" s="100"/>
      <c r="AA631" s="100"/>
      <c r="AB631" s="100"/>
      <c r="AC631" s="100"/>
      <c r="AD631" s="100"/>
      <c r="AE631" s="100"/>
      <c r="AF631" s="100"/>
      <c r="AG631" s="100"/>
      <c r="AH631" s="101"/>
      <c r="AI631" s="13"/>
      <c r="AJ631" s="13"/>
      <c r="AK631" s="13"/>
      <c r="AL631" s="13"/>
      <c r="AM631" s="13"/>
      <c r="AN631" s="13"/>
      <c r="AO631" s="13"/>
      <c r="AP631" s="13"/>
      <c r="AQ631" s="13"/>
      <c r="AR631" s="13"/>
      <c r="AS631" s="13"/>
      <c r="AT631" s="13"/>
      <c r="AU631" s="13"/>
      <c r="AV631" s="13"/>
      <c r="AW631" s="13"/>
      <c r="AX631" s="13"/>
      <c r="AY631" s="13"/>
      <c r="AZ631" s="13"/>
      <c r="BA631" s="13"/>
      <c r="BB631" s="13"/>
      <c r="BC631" s="13"/>
      <c r="BD631" s="13"/>
    </row>
    <row r="632" spans="1:56" ht="15" customHeight="1" x14ac:dyDescent="0.25">
      <c r="A632" s="19"/>
      <c r="B632" s="115"/>
      <c r="C632" s="115"/>
      <c r="D632" s="115"/>
      <c r="E632" s="115"/>
      <c r="F632" s="115"/>
      <c r="G632" s="115"/>
      <c r="H632" s="115"/>
      <c r="I632" s="115"/>
      <c r="J632" s="115"/>
      <c r="K632" s="115"/>
      <c r="L632" s="115"/>
      <c r="M632" s="115"/>
      <c r="N632" s="13"/>
      <c r="O632" s="102"/>
      <c r="P632" s="103"/>
      <c r="Q632" s="103"/>
      <c r="R632" s="103"/>
      <c r="S632" s="103"/>
      <c r="T632" s="103"/>
      <c r="U632" s="103"/>
      <c r="V632" s="103"/>
      <c r="W632" s="103"/>
      <c r="X632" s="103"/>
      <c r="Y632" s="103"/>
      <c r="Z632" s="103"/>
      <c r="AA632" s="103"/>
      <c r="AB632" s="103"/>
      <c r="AC632" s="103"/>
      <c r="AD632" s="103"/>
      <c r="AE632" s="103"/>
      <c r="AF632" s="103"/>
      <c r="AG632" s="103"/>
      <c r="AH632" s="104"/>
      <c r="AI632" s="13"/>
      <c r="AJ632" s="13"/>
      <c r="AK632" s="13"/>
      <c r="AL632" s="13"/>
      <c r="AM632" s="13"/>
      <c r="AN632" s="13"/>
      <c r="AO632" s="13"/>
      <c r="AP632" s="13"/>
      <c r="AQ632" s="13"/>
      <c r="AR632" s="13"/>
      <c r="AS632" s="13"/>
      <c r="AT632" s="13"/>
      <c r="AU632" s="13"/>
      <c r="AV632" s="13"/>
      <c r="AW632" s="13"/>
      <c r="AX632" s="13"/>
      <c r="AY632" s="13"/>
      <c r="AZ632" s="13"/>
      <c r="BA632" s="13"/>
      <c r="BB632" s="13"/>
      <c r="BC632" s="13"/>
      <c r="BD632" s="13"/>
    </row>
    <row r="633" spans="1:56" ht="15" customHeight="1" x14ac:dyDescent="0.25">
      <c r="A633" s="19"/>
      <c r="B633" s="115"/>
      <c r="C633" s="115"/>
      <c r="D633" s="115"/>
      <c r="E633" s="115"/>
      <c r="F633" s="115"/>
      <c r="G633" s="115"/>
      <c r="H633" s="115"/>
      <c r="I633" s="115"/>
      <c r="J633" s="115"/>
      <c r="K633" s="115"/>
      <c r="L633" s="115"/>
      <c r="M633" s="115"/>
      <c r="N633" s="13"/>
      <c r="O633" s="102"/>
      <c r="P633" s="103"/>
      <c r="Q633" s="103"/>
      <c r="R633" s="103"/>
      <c r="S633" s="103"/>
      <c r="T633" s="103"/>
      <c r="U633" s="103"/>
      <c r="V633" s="103"/>
      <c r="W633" s="103"/>
      <c r="X633" s="103"/>
      <c r="Y633" s="103"/>
      <c r="Z633" s="103"/>
      <c r="AA633" s="103"/>
      <c r="AB633" s="103"/>
      <c r="AC633" s="103"/>
      <c r="AD633" s="103"/>
      <c r="AE633" s="103"/>
      <c r="AF633" s="103"/>
      <c r="AG633" s="103"/>
      <c r="AH633" s="104"/>
      <c r="AI633" s="13"/>
      <c r="AJ633" s="13"/>
      <c r="AK633" s="13"/>
      <c r="AL633" s="13"/>
      <c r="AM633" s="13"/>
      <c r="AN633" s="13"/>
      <c r="AO633" s="13"/>
      <c r="AP633" s="13"/>
      <c r="AQ633" s="13"/>
      <c r="AR633" s="13"/>
      <c r="AS633" s="13"/>
      <c r="AT633" s="13"/>
      <c r="AU633" s="13"/>
      <c r="AV633" s="13"/>
      <c r="AW633" s="13"/>
      <c r="AX633" s="13"/>
      <c r="AY633" s="13"/>
      <c r="AZ633" s="13"/>
      <c r="BA633" s="13"/>
      <c r="BB633" s="13"/>
      <c r="BC633" s="13"/>
      <c r="BD633" s="13"/>
    </row>
    <row r="634" spans="1:56" ht="15" customHeight="1" x14ac:dyDescent="0.25">
      <c r="A634" s="19"/>
      <c r="B634" s="115"/>
      <c r="C634" s="115"/>
      <c r="D634" s="115"/>
      <c r="E634" s="115"/>
      <c r="F634" s="115"/>
      <c r="G634" s="115"/>
      <c r="H634" s="115"/>
      <c r="I634" s="115"/>
      <c r="J634" s="115"/>
      <c r="K634" s="115"/>
      <c r="L634" s="115"/>
      <c r="M634" s="115"/>
      <c r="N634" s="13"/>
      <c r="O634" s="102"/>
      <c r="P634" s="103"/>
      <c r="Q634" s="103"/>
      <c r="R634" s="103"/>
      <c r="S634" s="103"/>
      <c r="T634" s="103"/>
      <c r="U634" s="103"/>
      <c r="V634" s="103"/>
      <c r="W634" s="103"/>
      <c r="X634" s="103"/>
      <c r="Y634" s="103"/>
      <c r="Z634" s="103"/>
      <c r="AA634" s="103"/>
      <c r="AB634" s="103"/>
      <c r="AC634" s="103"/>
      <c r="AD634" s="103"/>
      <c r="AE634" s="103"/>
      <c r="AF634" s="103"/>
      <c r="AG634" s="103"/>
      <c r="AH634" s="104"/>
      <c r="AI634" s="13"/>
      <c r="AJ634" s="13"/>
      <c r="AK634" s="13"/>
      <c r="AL634" s="13"/>
      <c r="AM634" s="13"/>
      <c r="AN634" s="13"/>
      <c r="AO634" s="13"/>
      <c r="AP634" s="13"/>
      <c r="AQ634" s="13"/>
      <c r="AR634" s="13"/>
      <c r="AS634" s="13"/>
      <c r="AT634" s="13"/>
      <c r="AU634" s="13"/>
      <c r="AV634" s="13"/>
      <c r="AW634" s="13"/>
      <c r="AX634" s="13"/>
      <c r="AY634" s="13"/>
      <c r="AZ634" s="13"/>
      <c r="BA634" s="13"/>
      <c r="BB634" s="13"/>
      <c r="BC634" s="13"/>
      <c r="BD634" s="13"/>
    </row>
    <row r="635" spans="1:56" ht="15" customHeight="1" x14ac:dyDescent="0.25">
      <c r="A635" s="19"/>
      <c r="B635" s="115"/>
      <c r="C635" s="115"/>
      <c r="D635" s="115"/>
      <c r="E635" s="115"/>
      <c r="F635" s="115"/>
      <c r="G635" s="115"/>
      <c r="H635" s="115"/>
      <c r="I635" s="115"/>
      <c r="J635" s="115"/>
      <c r="K635" s="115"/>
      <c r="L635" s="115"/>
      <c r="M635" s="115"/>
      <c r="N635" s="13"/>
      <c r="O635" s="105"/>
      <c r="P635" s="106"/>
      <c r="Q635" s="106"/>
      <c r="R635" s="106"/>
      <c r="S635" s="106"/>
      <c r="T635" s="106"/>
      <c r="U635" s="106"/>
      <c r="V635" s="106"/>
      <c r="W635" s="106"/>
      <c r="X635" s="106"/>
      <c r="Y635" s="106"/>
      <c r="Z635" s="106"/>
      <c r="AA635" s="106"/>
      <c r="AB635" s="106"/>
      <c r="AC635" s="106"/>
      <c r="AD635" s="106"/>
      <c r="AE635" s="106"/>
      <c r="AF635" s="106"/>
      <c r="AG635" s="106"/>
      <c r="AH635" s="107"/>
      <c r="AI635" s="13"/>
      <c r="AJ635" s="13"/>
      <c r="AK635" s="13"/>
      <c r="AL635" s="13"/>
      <c r="AM635" s="13"/>
      <c r="AN635" s="13"/>
      <c r="AO635" s="13"/>
      <c r="AP635" s="13"/>
      <c r="AQ635" s="13"/>
      <c r="AR635" s="13"/>
      <c r="AS635" s="13"/>
      <c r="AT635" s="13"/>
      <c r="AU635" s="13"/>
      <c r="AV635" s="13"/>
      <c r="AW635" s="13"/>
      <c r="AX635" s="13"/>
      <c r="AY635" s="13"/>
      <c r="AZ635" s="13"/>
      <c r="BA635" s="13"/>
      <c r="BB635" s="13"/>
      <c r="BC635" s="13"/>
      <c r="BD635" s="13"/>
    </row>
    <row r="636" spans="1:56" ht="2.25" customHeight="1" x14ac:dyDescent="0.25">
      <c r="A636" s="19"/>
      <c r="B636" s="13"/>
      <c r="C636" s="13"/>
      <c r="D636" s="13"/>
      <c r="E636" s="13"/>
      <c r="F636" s="13"/>
      <c r="G636" s="13"/>
      <c r="H636" s="13"/>
      <c r="I636" s="13"/>
      <c r="J636" s="13"/>
      <c r="K636" s="13"/>
      <c r="L636" s="13"/>
      <c r="M636" s="13"/>
      <c r="N636" s="13"/>
      <c r="O636" s="81"/>
      <c r="P636" s="81"/>
      <c r="Q636" s="81"/>
      <c r="R636" s="81"/>
      <c r="S636" s="81"/>
      <c r="T636" s="81"/>
      <c r="U636" s="81"/>
      <c r="V636" s="81"/>
      <c r="W636" s="81"/>
      <c r="X636" s="81"/>
      <c r="Y636" s="81"/>
      <c r="Z636" s="81"/>
      <c r="AA636" s="81"/>
      <c r="AB636" s="81"/>
      <c r="AC636" s="81"/>
      <c r="AD636" s="81"/>
      <c r="AE636" s="81"/>
      <c r="AF636" s="81"/>
      <c r="AG636" s="81"/>
      <c r="AH636" s="81"/>
      <c r="AI636" s="13"/>
      <c r="AJ636" s="13"/>
      <c r="AK636" s="13"/>
      <c r="AL636" s="13"/>
      <c r="AM636" s="13"/>
      <c r="AN636" s="13"/>
      <c r="AO636" s="13"/>
      <c r="AP636" s="13"/>
      <c r="AQ636" s="13"/>
      <c r="AR636" s="13"/>
      <c r="AS636" s="13"/>
      <c r="AT636" s="13"/>
      <c r="AU636" s="13"/>
      <c r="AV636" s="13"/>
      <c r="AW636" s="13"/>
      <c r="AX636" s="13"/>
      <c r="AY636" s="13"/>
      <c r="AZ636" s="13"/>
      <c r="BA636" s="13"/>
      <c r="BB636" s="13"/>
      <c r="BC636" s="13"/>
      <c r="BD636" s="13"/>
    </row>
    <row r="637" spans="1:56" ht="15" customHeight="1" x14ac:dyDescent="0.25">
      <c r="A637" s="19"/>
      <c r="B637" s="108" t="s">
        <v>59</v>
      </c>
      <c r="C637" s="108"/>
      <c r="D637" s="108"/>
      <c r="E637" s="108"/>
      <c r="F637" s="108"/>
      <c r="G637" s="108"/>
      <c r="H637" s="108"/>
      <c r="I637" s="108"/>
      <c r="J637" s="108"/>
      <c r="K637" s="108"/>
      <c r="L637" s="108"/>
      <c r="M637" s="108"/>
      <c r="N637" s="13"/>
      <c r="O637" s="109"/>
      <c r="P637" s="110"/>
      <c r="Q637" s="110"/>
      <c r="R637" s="110"/>
      <c r="S637" s="110"/>
      <c r="T637" s="110"/>
      <c r="U637" s="110"/>
      <c r="V637" s="110"/>
      <c r="W637" s="110"/>
      <c r="X637" s="110"/>
      <c r="Y637" s="110"/>
      <c r="Z637" s="110"/>
      <c r="AA637" s="110"/>
      <c r="AB637" s="110"/>
      <c r="AC637" s="110"/>
      <c r="AD637" s="110"/>
      <c r="AE637" s="110"/>
      <c r="AF637" s="110"/>
      <c r="AG637" s="110"/>
      <c r="AH637" s="111"/>
      <c r="AI637" s="13"/>
      <c r="AJ637" s="13"/>
      <c r="AK637" s="13"/>
      <c r="AL637" s="13"/>
      <c r="AM637" s="13"/>
      <c r="AN637" s="13"/>
      <c r="AO637" s="13"/>
      <c r="AP637" s="13"/>
      <c r="AQ637" s="13"/>
      <c r="AR637" s="13"/>
      <c r="AS637" s="13"/>
      <c r="AT637" s="13"/>
      <c r="AU637" s="13"/>
      <c r="AV637" s="13"/>
      <c r="AW637" s="13"/>
      <c r="AX637" s="13"/>
      <c r="AY637" s="13"/>
      <c r="AZ637" s="13"/>
      <c r="BA637" s="13"/>
      <c r="BB637" s="13"/>
      <c r="BC637" s="13"/>
      <c r="BD637" s="13"/>
    </row>
    <row r="638" spans="1:56" ht="2.25" customHeight="1" x14ac:dyDescent="0.25">
      <c r="A638" s="13"/>
      <c r="B638" s="13"/>
      <c r="C638" s="13"/>
      <c r="D638" s="13"/>
      <c r="E638" s="13"/>
      <c r="F638" s="13"/>
      <c r="G638" s="13"/>
      <c r="H638" s="13"/>
      <c r="I638" s="13"/>
      <c r="J638" s="13"/>
      <c r="K638" s="13"/>
      <c r="L638" s="13"/>
      <c r="M638" s="13"/>
      <c r="N638" s="13"/>
      <c r="O638" s="81"/>
      <c r="P638" s="81"/>
      <c r="Q638" s="81"/>
      <c r="R638" s="81"/>
      <c r="S638" s="81"/>
      <c r="T638" s="81"/>
      <c r="U638" s="81"/>
      <c r="V638" s="81"/>
      <c r="W638" s="81"/>
      <c r="X638" s="81"/>
      <c r="Y638" s="81"/>
      <c r="Z638" s="81"/>
      <c r="AA638" s="81"/>
      <c r="AB638" s="81"/>
      <c r="AC638" s="81"/>
      <c r="AD638" s="81"/>
      <c r="AE638" s="81"/>
      <c r="AF638" s="81"/>
      <c r="AG638" s="81"/>
      <c r="AH638" s="81"/>
      <c r="AI638" s="13"/>
      <c r="AJ638" s="13"/>
      <c r="AK638" s="13"/>
      <c r="AL638" s="13"/>
      <c r="AM638" s="13"/>
      <c r="AN638" s="13"/>
      <c r="AO638" s="13"/>
      <c r="AP638" s="13"/>
      <c r="AQ638" s="13"/>
      <c r="AR638" s="13"/>
      <c r="AS638" s="13"/>
      <c r="AT638" s="13"/>
      <c r="AU638" s="13"/>
      <c r="AV638" s="13"/>
      <c r="AW638" s="13"/>
      <c r="AX638" s="13"/>
      <c r="AY638" s="13"/>
      <c r="AZ638" s="13"/>
      <c r="BA638" s="13"/>
      <c r="BB638" s="13"/>
      <c r="BC638" s="13"/>
      <c r="BD638" s="13"/>
    </row>
    <row r="639" spans="1:56" ht="15" customHeight="1" x14ac:dyDescent="0.25">
      <c r="A639" s="19"/>
      <c r="B639" s="108" t="s">
        <v>152</v>
      </c>
      <c r="C639" s="108"/>
      <c r="D639" s="108"/>
      <c r="E639" s="108"/>
      <c r="F639" s="108"/>
      <c r="G639" s="108"/>
      <c r="H639" s="108"/>
      <c r="I639" s="108"/>
      <c r="J639" s="108"/>
      <c r="K639" s="108"/>
      <c r="L639" s="108"/>
      <c r="M639" s="108"/>
      <c r="N639" s="13"/>
      <c r="O639" s="109"/>
      <c r="P639" s="110"/>
      <c r="Q639" s="110"/>
      <c r="R639" s="110"/>
      <c r="S639" s="110"/>
      <c r="T639" s="110"/>
      <c r="U639" s="110"/>
      <c r="V639" s="110"/>
      <c r="W639" s="110"/>
      <c r="X639" s="110"/>
      <c r="Y639" s="110"/>
      <c r="Z639" s="110"/>
      <c r="AA639" s="110"/>
      <c r="AB639" s="110"/>
      <c r="AC639" s="110"/>
      <c r="AD639" s="110"/>
      <c r="AE639" s="110"/>
      <c r="AF639" s="110"/>
      <c r="AG639" s="110"/>
      <c r="AH639" s="111"/>
      <c r="AI639" s="13"/>
      <c r="AJ639" s="13"/>
      <c r="AK639" s="13"/>
      <c r="AL639" s="13"/>
      <c r="AM639" s="13"/>
      <c r="AN639" s="13"/>
      <c r="AO639" s="13"/>
      <c r="AP639" s="13"/>
      <c r="AQ639" s="13"/>
      <c r="AR639" s="13"/>
      <c r="AS639" s="13"/>
      <c r="AT639" s="13"/>
      <c r="AU639" s="13"/>
      <c r="AV639" s="13"/>
      <c r="AW639" s="13"/>
      <c r="AX639" s="13"/>
      <c r="AY639" s="13"/>
      <c r="AZ639" s="13"/>
      <c r="BA639" s="13"/>
      <c r="BB639" s="13"/>
      <c r="BC639" s="13"/>
      <c r="BD639" s="13"/>
    </row>
    <row r="640" spans="1:56" ht="15" customHeight="1" x14ac:dyDescent="0.25">
      <c r="A640" s="19"/>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c r="BB640" s="13"/>
      <c r="BC640" s="13"/>
      <c r="BD640" s="13"/>
    </row>
    <row r="641" spans="1:56" ht="15" customHeight="1" x14ac:dyDescent="0.25">
      <c r="A641" s="19"/>
      <c r="B641" s="112" t="s">
        <v>153</v>
      </c>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c r="AO641" s="112"/>
      <c r="AP641" s="113"/>
      <c r="AQ641" s="13"/>
      <c r="AR641" s="13"/>
      <c r="AS641" s="13"/>
      <c r="AT641" s="13"/>
      <c r="AU641" s="13"/>
      <c r="AV641" s="13"/>
      <c r="AW641" s="13"/>
      <c r="AX641" s="13"/>
      <c r="AY641" s="13"/>
      <c r="AZ641" s="13"/>
      <c r="BA641" s="13"/>
      <c r="BB641" s="13"/>
      <c r="BC641" s="13"/>
      <c r="BD641" s="13"/>
    </row>
    <row r="642" spans="1:56" ht="15" customHeight="1" x14ac:dyDescent="0.25">
      <c r="A642" s="19"/>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c r="BB642" s="13"/>
      <c r="BC642" s="13"/>
      <c r="BD642" s="13"/>
    </row>
    <row r="643" spans="1:56" ht="2.25" customHeight="1" x14ac:dyDescent="0.25">
      <c r="A643" s="15"/>
      <c r="B643" s="64"/>
      <c r="C643" s="64"/>
      <c r="D643" s="64"/>
      <c r="E643" s="64"/>
      <c r="F643" s="64"/>
      <c r="G643" s="64"/>
      <c r="H643" s="64"/>
      <c r="I643" s="64"/>
      <c r="J643" s="64"/>
      <c r="K643" s="64"/>
      <c r="L643" s="64"/>
      <c r="M643" s="64"/>
      <c r="N643" s="64"/>
      <c r="O643" s="64"/>
      <c r="P643" s="64"/>
      <c r="Q643" s="64"/>
      <c r="R643" s="64"/>
      <c r="S643" s="64"/>
      <c r="T643" s="64"/>
      <c r="U643" s="64"/>
      <c r="V643" s="64"/>
      <c r="W643" s="65"/>
      <c r="X643" s="65"/>
      <c r="Y643" s="65"/>
      <c r="Z643" s="65"/>
      <c r="AA643" s="65"/>
      <c r="AB643" s="65"/>
      <c r="AC643" s="65"/>
      <c r="AD643" s="65"/>
      <c r="AE643" s="65"/>
      <c r="AF643" s="65"/>
      <c r="AG643" s="65"/>
      <c r="AH643" s="65"/>
      <c r="AI643" s="65"/>
      <c r="AJ643" s="65"/>
      <c r="AK643" s="65"/>
      <c r="AL643" s="65"/>
      <c r="AM643" s="65"/>
      <c r="AN643" s="65"/>
      <c r="AO643" s="65"/>
      <c r="AP643" s="65"/>
      <c r="AQ643" s="13"/>
      <c r="AR643" s="13"/>
      <c r="AS643" s="13"/>
      <c r="AT643" s="13"/>
      <c r="AU643" s="13"/>
      <c r="AV643" s="13"/>
      <c r="AW643" s="13"/>
      <c r="AX643" s="13"/>
      <c r="AY643" s="13"/>
      <c r="AZ643" s="13"/>
      <c r="BA643" s="13"/>
      <c r="BB643" s="13"/>
      <c r="BC643" s="13"/>
      <c r="BD643" s="13"/>
    </row>
    <row r="644" spans="1:56" ht="15" customHeight="1" x14ac:dyDescent="0.25">
      <c r="A644" s="19">
        <v>58</v>
      </c>
      <c r="B644" s="114" t="s">
        <v>239</v>
      </c>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3"/>
      <c r="AR644" s="13"/>
      <c r="AS644" s="13"/>
      <c r="AT644" s="13"/>
      <c r="AU644" s="13"/>
      <c r="AV644" s="13"/>
      <c r="AW644" s="13"/>
      <c r="AX644" s="13"/>
      <c r="AY644" s="13"/>
      <c r="AZ644" s="13"/>
      <c r="BA644" s="13"/>
      <c r="BB644" s="13"/>
      <c r="BC644" s="13"/>
      <c r="BD644" s="13"/>
    </row>
    <row r="645" spans="1:56" ht="30" customHeight="1" x14ac:dyDescent="0.25">
      <c r="A645" s="19" t="s">
        <v>0</v>
      </c>
      <c r="B645" s="126" t="s">
        <v>240</v>
      </c>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c r="AI645" s="127"/>
      <c r="AJ645" s="127"/>
      <c r="AK645" s="127"/>
      <c r="AL645" s="127"/>
      <c r="AM645" s="127"/>
      <c r="AN645" s="127"/>
      <c r="AO645" s="127"/>
      <c r="AP645" s="66"/>
      <c r="AQ645" s="13"/>
      <c r="AR645" s="13"/>
      <c r="AS645" s="13"/>
      <c r="AT645" s="13"/>
      <c r="AU645" s="13"/>
      <c r="AV645" s="13"/>
      <c r="AW645" s="13"/>
      <c r="AX645" s="13"/>
      <c r="AY645" s="13"/>
      <c r="AZ645" s="13"/>
      <c r="BA645" s="13"/>
      <c r="BB645" s="13"/>
      <c r="BC645" s="13"/>
      <c r="BD645" s="13"/>
    </row>
    <row r="646" spans="1:56" ht="15" customHeight="1" x14ac:dyDescent="0.25">
      <c r="A646" s="19"/>
      <c r="B646" s="128" t="s">
        <v>154</v>
      </c>
      <c r="C646" s="128"/>
      <c r="D646" s="128"/>
      <c r="E646" s="128"/>
      <c r="F646" s="128"/>
      <c r="G646" s="128"/>
      <c r="H646" s="128"/>
      <c r="I646" s="128"/>
      <c r="J646" s="128"/>
      <c r="K646" s="128"/>
      <c r="L646" s="128"/>
      <c r="M646" s="128"/>
      <c r="N646" s="128"/>
      <c r="O646" s="128"/>
      <c r="P646" s="128"/>
      <c r="Q646" s="128"/>
      <c r="R646" s="128"/>
      <c r="S646" s="128"/>
      <c r="T646" s="128"/>
      <c r="U646" s="128"/>
      <c r="V646" s="128"/>
      <c r="W646" s="128"/>
      <c r="X646" s="128"/>
      <c r="Y646" s="128"/>
      <c r="Z646" s="128"/>
      <c r="AA646" s="128"/>
      <c r="AB646" s="128"/>
      <c r="AC646" s="128"/>
      <c r="AD646" s="128"/>
      <c r="AE646" s="128"/>
      <c r="AF646" s="128"/>
      <c r="AG646" s="128"/>
      <c r="AH646" s="128"/>
      <c r="AI646" s="128"/>
      <c r="AJ646" s="128"/>
      <c r="AK646" s="128"/>
      <c r="AL646" s="128"/>
      <c r="AM646" s="128"/>
      <c r="AN646" s="128"/>
      <c r="AO646" s="128"/>
      <c r="AP646" s="128"/>
      <c r="AQ646" s="13"/>
      <c r="AR646" s="13"/>
      <c r="AS646" s="13"/>
      <c r="AT646" s="13"/>
      <c r="AU646" s="13"/>
      <c r="AV646" s="13"/>
      <c r="AW646" s="13"/>
      <c r="AX646" s="13"/>
      <c r="AY646" s="13"/>
      <c r="AZ646" s="13"/>
      <c r="BA646" s="13"/>
      <c r="BB646" s="13"/>
      <c r="BC646" s="13"/>
      <c r="BD646" s="13"/>
    </row>
    <row r="647" spans="1:56" ht="15" customHeight="1" x14ac:dyDescent="0.25">
      <c r="A647" s="1"/>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c r="BB647" s="13"/>
      <c r="BC647" s="13"/>
      <c r="BD647" s="13"/>
    </row>
  </sheetData>
  <sheetProtection algorithmName="SHA-512" hashValue="CyXBHIyOazZoeiWER2WeYcK49/lJRAeg6GxyNENcsfGNXcfjw/xYeyHZ1MOSAYD6wuzESKPxg018bslayzLKeg==" saltValue="YI+bso6Ov0NUUu9ZZJtbyA==" spinCount="100000" sheet="1" objects="1" scenarios="1"/>
  <mergeCells count="628">
    <mergeCell ref="B195:O195"/>
    <mergeCell ref="Q197:AK197"/>
    <mergeCell ref="AM197:AP197"/>
    <mergeCell ref="Q199:T199"/>
    <mergeCell ref="V199:AP199"/>
    <mergeCell ref="B201:AP201"/>
    <mergeCell ref="C180:AP180"/>
    <mergeCell ref="C178:AP178"/>
    <mergeCell ref="B184:AP184"/>
    <mergeCell ref="B186:O187"/>
    <mergeCell ref="Q186:AP187"/>
    <mergeCell ref="B189:O189"/>
    <mergeCell ref="Q137:AP137"/>
    <mergeCell ref="AM82:AP82"/>
    <mergeCell ref="B97:AP97"/>
    <mergeCell ref="B99:O99"/>
    <mergeCell ref="Q99:AP99"/>
    <mergeCell ref="B101:O101"/>
    <mergeCell ref="Q101:AK101"/>
    <mergeCell ref="AM101:AP101"/>
    <mergeCell ref="B117:O117"/>
    <mergeCell ref="Q117:R117"/>
    <mergeCell ref="V117:X117"/>
    <mergeCell ref="AB117:AC117"/>
    <mergeCell ref="B119:AP120"/>
    <mergeCell ref="C122:AP122"/>
    <mergeCell ref="C124:AP124"/>
    <mergeCell ref="B126:AP126"/>
    <mergeCell ref="B128:AP128"/>
    <mergeCell ref="C130:AP130"/>
    <mergeCell ref="C132:AP132"/>
    <mergeCell ref="B137:O137"/>
    <mergeCell ref="AO115:AP115"/>
    <mergeCell ref="Z115:AE115"/>
    <mergeCell ref="AF115:AG115"/>
    <mergeCell ref="AI115:AN115"/>
    <mergeCell ref="B13:AP13"/>
    <mergeCell ref="B28:AP28"/>
    <mergeCell ref="B6:AP6"/>
    <mergeCell ref="B2:AF4"/>
    <mergeCell ref="B15:AP16"/>
    <mergeCell ref="AE38:AP38"/>
    <mergeCell ref="AE36:AP36"/>
    <mergeCell ref="H11:I11"/>
    <mergeCell ref="C36:N36"/>
    <mergeCell ref="C32:N32"/>
    <mergeCell ref="J11:Q11"/>
    <mergeCell ref="J25:AP25"/>
    <mergeCell ref="B25:C25"/>
    <mergeCell ref="D25:I25"/>
    <mergeCell ref="B26:AP26"/>
    <mergeCell ref="B23:AP23"/>
    <mergeCell ref="AH8:AP8"/>
    <mergeCell ref="AH9:AP9"/>
    <mergeCell ref="AI10:AP11"/>
    <mergeCell ref="AG2:AP2"/>
    <mergeCell ref="AH7:AP7"/>
    <mergeCell ref="B30:AP30"/>
    <mergeCell ref="Q32:AB32"/>
    <mergeCell ref="AE32:AP32"/>
    <mergeCell ref="B42:AP42"/>
    <mergeCell ref="C44:AP44"/>
    <mergeCell ref="C50:AP50"/>
    <mergeCell ref="B40:AP40"/>
    <mergeCell ref="B34:AP34"/>
    <mergeCell ref="B80:O80"/>
    <mergeCell ref="Q80:AP80"/>
    <mergeCell ref="B72:O72"/>
    <mergeCell ref="B74:O74"/>
    <mergeCell ref="B68:AP68"/>
    <mergeCell ref="Q38:AB38"/>
    <mergeCell ref="Q36:AB36"/>
    <mergeCell ref="B52:AP52"/>
    <mergeCell ref="C66:AP66"/>
    <mergeCell ref="Q72:AK72"/>
    <mergeCell ref="AM72:AP72"/>
    <mergeCell ref="Q74:T74"/>
    <mergeCell ref="V74:AP74"/>
    <mergeCell ref="C53:AP53"/>
    <mergeCell ref="C58:AP58"/>
    <mergeCell ref="C64:W64"/>
    <mergeCell ref="X64:AA64"/>
    <mergeCell ref="AC64:AF64"/>
    <mergeCell ref="AH64:AK64"/>
    <mergeCell ref="B18:AP18"/>
    <mergeCell ref="B20:AP21"/>
    <mergeCell ref="C46:J46"/>
    <mergeCell ref="C48:T48"/>
    <mergeCell ref="C60:AP60"/>
    <mergeCell ref="B62:AP62"/>
    <mergeCell ref="Q147:AP147"/>
    <mergeCell ref="C215:AP215"/>
    <mergeCell ref="C217:AP217"/>
    <mergeCell ref="B70:O70"/>
    <mergeCell ref="Q70:AP70"/>
    <mergeCell ref="C55:AP55"/>
    <mergeCell ref="B76:O76"/>
    <mergeCell ref="B197:O197"/>
    <mergeCell ref="B199:O199"/>
    <mergeCell ref="C172:AP172"/>
    <mergeCell ref="C164:AC164"/>
    <mergeCell ref="Q143:AP143"/>
    <mergeCell ref="Q82:AK82"/>
    <mergeCell ref="B84:O84"/>
    <mergeCell ref="V84:AP84"/>
    <mergeCell ref="B78:AP78"/>
    <mergeCell ref="B95:O95"/>
    <mergeCell ref="Q95:AP95"/>
    <mergeCell ref="B363:AP363"/>
    <mergeCell ref="B364:AP364"/>
    <mergeCell ref="B365:E365"/>
    <mergeCell ref="B367:AP367"/>
    <mergeCell ref="B369:E369"/>
    <mergeCell ref="B371:AP371"/>
    <mergeCell ref="B373:AP373"/>
    <mergeCell ref="Q517:V517"/>
    <mergeCell ref="B479:AP479"/>
    <mergeCell ref="Q481:X481"/>
    <mergeCell ref="Z481:AI481"/>
    <mergeCell ref="B483:O483"/>
    <mergeCell ref="Q483:V483"/>
    <mergeCell ref="W483:X483"/>
    <mergeCell ref="Z483:AG483"/>
    <mergeCell ref="AH483:AI483"/>
    <mergeCell ref="B375:AP376"/>
    <mergeCell ref="B377:AP378"/>
    <mergeCell ref="B379:AP379"/>
    <mergeCell ref="B381:F382"/>
    <mergeCell ref="I381:Q382"/>
    <mergeCell ref="AL398:AM398"/>
    <mergeCell ref="S381:V382"/>
    <mergeCell ref="X381:AN382"/>
    <mergeCell ref="AM64:AP64"/>
    <mergeCell ref="A86:AP86"/>
    <mergeCell ref="B87:AP87"/>
    <mergeCell ref="B89:O89"/>
    <mergeCell ref="Q89:AP89"/>
    <mergeCell ref="B91:O91"/>
    <mergeCell ref="Q91:AK91"/>
    <mergeCell ref="AM91:AP91"/>
    <mergeCell ref="B93:O93"/>
    <mergeCell ref="Q93:T93"/>
    <mergeCell ref="V93:AP93"/>
    <mergeCell ref="B57:AP57"/>
    <mergeCell ref="B82:O82"/>
    <mergeCell ref="Q84:T84"/>
    <mergeCell ref="A134:A135"/>
    <mergeCell ref="B134:AP135"/>
    <mergeCell ref="AF163:AP163"/>
    <mergeCell ref="B166:AP166"/>
    <mergeCell ref="C170:AP170"/>
    <mergeCell ref="B174:AP174"/>
    <mergeCell ref="B103:O103"/>
    <mergeCell ref="Q103:T103"/>
    <mergeCell ref="V103:AP103"/>
    <mergeCell ref="B105:O105"/>
    <mergeCell ref="Q105:AP105"/>
    <mergeCell ref="B107:AP107"/>
    <mergeCell ref="B109:O109"/>
    <mergeCell ref="Q109:AP109"/>
    <mergeCell ref="B111:O111"/>
    <mergeCell ref="Q111:AP111"/>
    <mergeCell ref="B113:O113"/>
    <mergeCell ref="Q113:AP113"/>
    <mergeCell ref="B115:O115"/>
    <mergeCell ref="Q115:V115"/>
    <mergeCell ref="W115:X115"/>
    <mergeCell ref="B156:AP156"/>
    <mergeCell ref="C152:G152"/>
    <mergeCell ref="C154:G154"/>
    <mergeCell ref="AM139:AP139"/>
    <mergeCell ref="V141:AP141"/>
    <mergeCell ref="B147:O147"/>
    <mergeCell ref="B145:O145"/>
    <mergeCell ref="B143:O143"/>
    <mergeCell ref="B191:O191"/>
    <mergeCell ref="Q191:AK191"/>
    <mergeCell ref="AM191:AP191"/>
    <mergeCell ref="B141:O141"/>
    <mergeCell ref="Q139:AK139"/>
    <mergeCell ref="B139:O139"/>
    <mergeCell ref="C182:AP182"/>
    <mergeCell ref="B176:AP176"/>
    <mergeCell ref="Q145:AP145"/>
    <mergeCell ref="B168:AP168"/>
    <mergeCell ref="B160:AP161"/>
    <mergeCell ref="B149:AP150"/>
    <mergeCell ref="B211:AP211"/>
    <mergeCell ref="B213:AP213"/>
    <mergeCell ref="Q141:T141"/>
    <mergeCell ref="B315:AP315"/>
    <mergeCell ref="B316:AP316"/>
    <mergeCell ref="B318:E318"/>
    <mergeCell ref="B321:AP321"/>
    <mergeCell ref="B193:O193"/>
    <mergeCell ref="Q193:T193"/>
    <mergeCell ref="V193:AP193"/>
    <mergeCell ref="J302:AP302"/>
    <mergeCell ref="B203:AP203"/>
    <mergeCell ref="B205:AP205"/>
    <mergeCell ref="C207:AP207"/>
    <mergeCell ref="C209:AP209"/>
    <mergeCell ref="C219:AP219"/>
    <mergeCell ref="C221:AP221"/>
    <mergeCell ref="C223:AP223"/>
    <mergeCell ref="C225:AP225"/>
    <mergeCell ref="C227:H227"/>
    <mergeCell ref="I227:AG227"/>
    <mergeCell ref="B229:AP229"/>
    <mergeCell ref="B231:AP245"/>
    <mergeCell ref="A247:AP247"/>
    <mergeCell ref="B248:AP248"/>
    <mergeCell ref="B249:AP249"/>
    <mergeCell ref="B251:AP265"/>
    <mergeCell ref="B273:AP273"/>
    <mergeCell ref="B275:C275"/>
    <mergeCell ref="E275:I275"/>
    <mergeCell ref="B277:AP277"/>
    <mergeCell ref="W279:AE279"/>
    <mergeCell ref="AF279:AG279"/>
    <mergeCell ref="B267:AP267"/>
    <mergeCell ref="B269:D269"/>
    <mergeCell ref="H269:I269"/>
    <mergeCell ref="B271:AP271"/>
    <mergeCell ref="B359:AP359"/>
    <mergeCell ref="B361:AP361"/>
    <mergeCell ref="B281:AP281"/>
    <mergeCell ref="C283:AP283"/>
    <mergeCell ref="B285:AP286"/>
    <mergeCell ref="C294:AP294"/>
    <mergeCell ref="C296:AP296"/>
    <mergeCell ref="C298:AP298"/>
    <mergeCell ref="C300:AP300"/>
    <mergeCell ref="B304:AP305"/>
    <mergeCell ref="C307:AP307"/>
    <mergeCell ref="B292:AP292"/>
    <mergeCell ref="C288:AP288"/>
    <mergeCell ref="C290:AP290"/>
    <mergeCell ref="C309:AP309"/>
    <mergeCell ref="B311:AP311"/>
    <mergeCell ref="B313:E313"/>
    <mergeCell ref="B323:AR323"/>
    <mergeCell ref="B325:AP325"/>
    <mergeCell ref="B327:AP339"/>
    <mergeCell ref="B341:AP341"/>
    <mergeCell ref="B343:AP343"/>
    <mergeCell ref="B345:AP357"/>
    <mergeCell ref="B388:E388"/>
    <mergeCell ref="I388:N388"/>
    <mergeCell ref="S388:V388"/>
    <mergeCell ref="AF388:AK388"/>
    <mergeCell ref="AL388:AM388"/>
    <mergeCell ref="B384:E384"/>
    <mergeCell ref="I384:N384"/>
    <mergeCell ref="S384:V384"/>
    <mergeCell ref="AF384:AK384"/>
    <mergeCell ref="AL384:AM384"/>
    <mergeCell ref="B386:E386"/>
    <mergeCell ref="I386:N386"/>
    <mergeCell ref="S386:V386"/>
    <mergeCell ref="AF386:AK386"/>
    <mergeCell ref="AL386:AM386"/>
    <mergeCell ref="B390:E390"/>
    <mergeCell ref="I390:N390"/>
    <mergeCell ref="S390:V390"/>
    <mergeCell ref="AF390:AK390"/>
    <mergeCell ref="AL390:AM390"/>
    <mergeCell ref="AL392:AM392"/>
    <mergeCell ref="B394:E394"/>
    <mergeCell ref="I394:N394"/>
    <mergeCell ref="S394:V394"/>
    <mergeCell ref="AF394:AK394"/>
    <mergeCell ref="AL394:AM394"/>
    <mergeCell ref="B392:E392"/>
    <mergeCell ref="I392:N392"/>
    <mergeCell ref="S392:V392"/>
    <mergeCell ref="AF392:AK392"/>
    <mergeCell ref="B396:E396"/>
    <mergeCell ref="I396:N396"/>
    <mergeCell ref="S396:V396"/>
    <mergeCell ref="AF396:AK396"/>
    <mergeCell ref="AL396:AM396"/>
    <mergeCell ref="B409:E409"/>
    <mergeCell ref="G409:L409"/>
    <mergeCell ref="M409:N409"/>
    <mergeCell ref="P409:S409"/>
    <mergeCell ref="X409:AC409"/>
    <mergeCell ref="AD409:AE409"/>
    <mergeCell ref="AG409:AJ409"/>
    <mergeCell ref="B398:E398"/>
    <mergeCell ref="I398:N398"/>
    <mergeCell ref="S398:V398"/>
    <mergeCell ref="AF398:AK398"/>
    <mergeCell ref="B400:AP402"/>
    <mergeCell ref="B403:AP403"/>
    <mergeCell ref="B404:E405"/>
    <mergeCell ref="G404:N405"/>
    <mergeCell ref="P404:S405"/>
    <mergeCell ref="U404:AE405"/>
    <mergeCell ref="AG404:AO405"/>
    <mergeCell ref="B407:E407"/>
    <mergeCell ref="G407:L407"/>
    <mergeCell ref="M407:N407"/>
    <mergeCell ref="P407:S407"/>
    <mergeCell ref="X407:AC407"/>
    <mergeCell ref="AD407:AE407"/>
    <mergeCell ref="AG407:AJ407"/>
    <mergeCell ref="AO411:AP411"/>
    <mergeCell ref="A412:AP412"/>
    <mergeCell ref="B413:AP414"/>
    <mergeCell ref="B411:AJ411"/>
    <mergeCell ref="AK411:AN411"/>
    <mergeCell ref="B426:AP428"/>
    <mergeCell ref="B429:AP429"/>
    <mergeCell ref="B430:E431"/>
    <mergeCell ref="G430:N431"/>
    <mergeCell ref="P430:S431"/>
    <mergeCell ref="U430:AE431"/>
    <mergeCell ref="AG430:AO431"/>
    <mergeCell ref="B415:AP415"/>
    <mergeCell ref="B417:G418"/>
    <mergeCell ref="I417:P418"/>
    <mergeCell ref="S417:V418"/>
    <mergeCell ref="Y417:AI418"/>
    <mergeCell ref="B420:E420"/>
    <mergeCell ref="I420:N420"/>
    <mergeCell ref="S420:V420"/>
    <mergeCell ref="AB420:AG420"/>
    <mergeCell ref="B422:E422"/>
    <mergeCell ref="I422:N422"/>
    <mergeCell ref="S422:V422"/>
    <mergeCell ref="AB422:AG422"/>
    <mergeCell ref="B424:E424"/>
    <mergeCell ref="I424:N424"/>
    <mergeCell ref="S424:V424"/>
    <mergeCell ref="AB424:AG424"/>
    <mergeCell ref="AO437:AP437"/>
    <mergeCell ref="B439:AP439"/>
    <mergeCell ref="B441:O441"/>
    <mergeCell ref="Q441:V441"/>
    <mergeCell ref="W441:X441"/>
    <mergeCell ref="B443:O443"/>
    <mergeCell ref="Q443:V443"/>
    <mergeCell ref="W443:X443"/>
    <mergeCell ref="B433:E433"/>
    <mergeCell ref="G433:L433"/>
    <mergeCell ref="M433:N433"/>
    <mergeCell ref="P433:S433"/>
    <mergeCell ref="X433:AC433"/>
    <mergeCell ref="AD433:AE433"/>
    <mergeCell ref="AG433:AJ433"/>
    <mergeCell ref="B435:E435"/>
    <mergeCell ref="G435:L435"/>
    <mergeCell ref="M435:N435"/>
    <mergeCell ref="P435:S435"/>
    <mergeCell ref="X435:AC435"/>
    <mergeCell ref="AD435:AE435"/>
    <mergeCell ref="AG435:AJ435"/>
    <mergeCell ref="B437:AJ437"/>
    <mergeCell ref="AK437:AN437"/>
    <mergeCell ref="B464:AP464"/>
    <mergeCell ref="B466:AR466"/>
    <mergeCell ref="B467:AP467"/>
    <mergeCell ref="B469:V469"/>
    <mergeCell ref="Q471:X471"/>
    <mergeCell ref="Z471:AD471"/>
    <mergeCell ref="AI471:AO471"/>
    <mergeCell ref="B445:O445"/>
    <mergeCell ref="Q445:V445"/>
    <mergeCell ref="W445:X445"/>
    <mergeCell ref="B447:O447"/>
    <mergeCell ref="Q447:V447"/>
    <mergeCell ref="W447:X447"/>
    <mergeCell ref="B449:O449"/>
    <mergeCell ref="Q449:V449"/>
    <mergeCell ref="W449:X449"/>
    <mergeCell ref="B451:O451"/>
    <mergeCell ref="Q451:V451"/>
    <mergeCell ref="W451:X451"/>
    <mergeCell ref="A453:AP453"/>
    <mergeCell ref="B454:AP454"/>
    <mergeCell ref="B456:O456"/>
    <mergeCell ref="Q456:V456"/>
    <mergeCell ref="W456:X456"/>
    <mergeCell ref="B458:O458"/>
    <mergeCell ref="Q458:V458"/>
    <mergeCell ref="W458:X458"/>
    <mergeCell ref="B460:O460"/>
    <mergeCell ref="Q460:V460"/>
    <mergeCell ref="W460:X460"/>
    <mergeCell ref="B462:O462"/>
    <mergeCell ref="Q462:V462"/>
    <mergeCell ref="W462:X462"/>
    <mergeCell ref="B489:O489"/>
    <mergeCell ref="Q489:V489"/>
    <mergeCell ref="W489:X489"/>
    <mergeCell ref="Z489:AG489"/>
    <mergeCell ref="AH489:AI489"/>
    <mergeCell ref="B491:AP491"/>
    <mergeCell ref="B493:AP493"/>
    <mergeCell ref="B473:O473"/>
    <mergeCell ref="Q473:V473"/>
    <mergeCell ref="W473:X473"/>
    <mergeCell ref="Z473:AE473"/>
    <mergeCell ref="AF473:AG473"/>
    <mergeCell ref="AI473:AM473"/>
    <mergeCell ref="B475:O475"/>
    <mergeCell ref="Q475:V475"/>
    <mergeCell ref="W475:X475"/>
    <mergeCell ref="Z475:AE475"/>
    <mergeCell ref="AF475:AG475"/>
    <mergeCell ref="AI475:AM475"/>
    <mergeCell ref="B477:O477"/>
    <mergeCell ref="Q477:V477"/>
    <mergeCell ref="W477:X477"/>
    <mergeCell ref="Z477:AE477"/>
    <mergeCell ref="A478:AP478"/>
    <mergeCell ref="B485:O485"/>
    <mergeCell ref="Q485:V485"/>
    <mergeCell ref="W485:X485"/>
    <mergeCell ref="Z485:AG485"/>
    <mergeCell ref="AH485:AI485"/>
    <mergeCell ref="B487:O487"/>
    <mergeCell ref="Q487:V487"/>
    <mergeCell ref="W487:X487"/>
    <mergeCell ref="Z487:AG487"/>
    <mergeCell ref="AH487:AI487"/>
    <mergeCell ref="B507:O507"/>
    <mergeCell ref="Q507:V507"/>
    <mergeCell ref="W507:X507"/>
    <mergeCell ref="Z507:AE507"/>
    <mergeCell ref="AF507:AG507"/>
    <mergeCell ref="AI507:AM507"/>
    <mergeCell ref="W519:X519"/>
    <mergeCell ref="B519:O519"/>
    <mergeCell ref="B517:O517"/>
    <mergeCell ref="Q519:V519"/>
    <mergeCell ref="AI509:AM509"/>
    <mergeCell ref="B511:O511"/>
    <mergeCell ref="Q511:V511"/>
    <mergeCell ref="W511:X511"/>
    <mergeCell ref="Z511:AE511"/>
    <mergeCell ref="AF511:AG511"/>
    <mergeCell ref="B513:AP513"/>
    <mergeCell ref="Q515:X515"/>
    <mergeCell ref="Z515:AI515"/>
    <mergeCell ref="B495:AP495"/>
    <mergeCell ref="B497:I497"/>
    <mergeCell ref="J497:K497"/>
    <mergeCell ref="B499:AP499"/>
    <mergeCell ref="B501:AR501"/>
    <mergeCell ref="B502:AP502"/>
    <mergeCell ref="B503:V503"/>
    <mergeCell ref="Q505:X505"/>
    <mergeCell ref="Z505:AD505"/>
    <mergeCell ref="AI505:AO505"/>
    <mergeCell ref="B536:P536"/>
    <mergeCell ref="R536:Y536"/>
    <mergeCell ref="Z536:AA536"/>
    <mergeCell ref="AH521:AI521"/>
    <mergeCell ref="AH523:AI523"/>
    <mergeCell ref="Z521:AG521"/>
    <mergeCell ref="AH517:AI517"/>
    <mergeCell ref="Z519:AG519"/>
    <mergeCell ref="AH519:AI519"/>
    <mergeCell ref="B538:P538"/>
    <mergeCell ref="R538:Y538"/>
    <mergeCell ref="Z538:AA538"/>
    <mergeCell ref="B540:P540"/>
    <mergeCell ref="B509:O509"/>
    <mergeCell ref="Q509:V509"/>
    <mergeCell ref="W509:X509"/>
    <mergeCell ref="Z509:AE509"/>
    <mergeCell ref="Z517:AG517"/>
    <mergeCell ref="W523:X523"/>
    <mergeCell ref="Q523:V523"/>
    <mergeCell ref="W521:X521"/>
    <mergeCell ref="B521:O521"/>
    <mergeCell ref="B523:O523"/>
    <mergeCell ref="Q521:V521"/>
    <mergeCell ref="W517:X517"/>
    <mergeCell ref="AF509:AG509"/>
    <mergeCell ref="Z523:AG523"/>
    <mergeCell ref="A525:AP525"/>
    <mergeCell ref="B526:AP526"/>
    <mergeCell ref="B530:AP532"/>
    <mergeCell ref="B534:P534"/>
    <mergeCell ref="R534:Y534"/>
    <mergeCell ref="Z534:AA534"/>
    <mergeCell ref="B550:P550"/>
    <mergeCell ref="R550:Y550"/>
    <mergeCell ref="Z550:AA550"/>
    <mergeCell ref="B552:P552"/>
    <mergeCell ref="Z552:AG552"/>
    <mergeCell ref="B554:P555"/>
    <mergeCell ref="R555:Y555"/>
    <mergeCell ref="Z555:AA555"/>
    <mergeCell ref="Z540:AG540"/>
    <mergeCell ref="R548:Y548"/>
    <mergeCell ref="Z548:AA548"/>
    <mergeCell ref="B542:P543"/>
    <mergeCell ref="R543:Y543"/>
    <mergeCell ref="Z543:AA543"/>
    <mergeCell ref="B545:P546"/>
    <mergeCell ref="R546:Y546"/>
    <mergeCell ref="Z546:AA546"/>
    <mergeCell ref="B548:P548"/>
    <mergeCell ref="P572:U576"/>
    <mergeCell ref="W572:AB576"/>
    <mergeCell ref="AD572:AI576"/>
    <mergeCell ref="AK572:AP576"/>
    <mergeCell ref="B557:P557"/>
    <mergeCell ref="R557:Y557"/>
    <mergeCell ref="Z557:AA557"/>
    <mergeCell ref="B559:P559"/>
    <mergeCell ref="R559:Y559"/>
    <mergeCell ref="Z559:AA559"/>
    <mergeCell ref="B561:P561"/>
    <mergeCell ref="R561:Y561"/>
    <mergeCell ref="Z561:AA561"/>
    <mergeCell ref="B569:AP570"/>
    <mergeCell ref="B567:AP567"/>
    <mergeCell ref="A566:AP566"/>
    <mergeCell ref="B563:P563"/>
    <mergeCell ref="R563:Y563"/>
    <mergeCell ref="Z563:AA563"/>
    <mergeCell ref="B565:P565"/>
    <mergeCell ref="R565:Y565"/>
    <mergeCell ref="Z565:AA565"/>
    <mergeCell ref="B582:N582"/>
    <mergeCell ref="P582:S582"/>
    <mergeCell ref="T582:U582"/>
    <mergeCell ref="W582:Z582"/>
    <mergeCell ref="AA582:AB582"/>
    <mergeCell ref="AD582:AG582"/>
    <mergeCell ref="AH582:AI582"/>
    <mergeCell ref="AK582:AN582"/>
    <mergeCell ref="AO582:AP582"/>
    <mergeCell ref="AA578:AB578"/>
    <mergeCell ref="AD578:AG578"/>
    <mergeCell ref="AH578:AI578"/>
    <mergeCell ref="AK578:AN578"/>
    <mergeCell ref="AO578:AP578"/>
    <mergeCell ref="B580:N580"/>
    <mergeCell ref="P580:S580"/>
    <mergeCell ref="T580:U580"/>
    <mergeCell ref="W580:Z580"/>
    <mergeCell ref="AA580:AB580"/>
    <mergeCell ref="AD580:AG580"/>
    <mergeCell ref="AH580:AI580"/>
    <mergeCell ref="AK580:AN580"/>
    <mergeCell ref="AO580:AP580"/>
    <mergeCell ref="B578:N578"/>
    <mergeCell ref="P578:S578"/>
    <mergeCell ref="T578:U578"/>
    <mergeCell ref="W578:Z578"/>
    <mergeCell ref="W590:Z590"/>
    <mergeCell ref="AA590:AB590"/>
    <mergeCell ref="AD590:AG590"/>
    <mergeCell ref="AH590:AI590"/>
    <mergeCell ref="AK590:AN590"/>
    <mergeCell ref="AO590:AP590"/>
    <mergeCell ref="B584:N584"/>
    <mergeCell ref="P584:S584"/>
    <mergeCell ref="T584:U584"/>
    <mergeCell ref="W584:Z584"/>
    <mergeCell ref="AA584:AB584"/>
    <mergeCell ref="AD584:AG584"/>
    <mergeCell ref="AH584:AI584"/>
    <mergeCell ref="AK584:AN584"/>
    <mergeCell ref="AO584:AP584"/>
    <mergeCell ref="B586:N586"/>
    <mergeCell ref="P586:S586"/>
    <mergeCell ref="T586:U586"/>
    <mergeCell ref="W586:Z586"/>
    <mergeCell ref="AA586:AB586"/>
    <mergeCell ref="AD586:AG586"/>
    <mergeCell ref="AH586:AI586"/>
    <mergeCell ref="AK586:AN586"/>
    <mergeCell ref="AO586:AP586"/>
    <mergeCell ref="B645:AO645"/>
    <mergeCell ref="B646:AP646"/>
    <mergeCell ref="A591:AP591"/>
    <mergeCell ref="B592:AP592"/>
    <mergeCell ref="B594:AP594"/>
    <mergeCell ref="B597:AP597"/>
    <mergeCell ref="C600:AP600"/>
    <mergeCell ref="C602:AP602"/>
    <mergeCell ref="C606:AP606"/>
    <mergeCell ref="C608:AP608"/>
    <mergeCell ref="C610:AP610"/>
    <mergeCell ref="C612:AP612"/>
    <mergeCell ref="C614:AP614"/>
    <mergeCell ref="C616:AP616"/>
    <mergeCell ref="C618:AP618"/>
    <mergeCell ref="C620:AP620"/>
    <mergeCell ref="C622:AP622"/>
    <mergeCell ref="B624:AP624"/>
    <mergeCell ref="B626:AP626"/>
    <mergeCell ref="B629:M629"/>
    <mergeCell ref="O629:P629"/>
    <mergeCell ref="T629:V629"/>
    <mergeCell ref="B627:AP627"/>
    <mergeCell ref="Z629:AA629"/>
    <mergeCell ref="W469:AM469"/>
    <mergeCell ref="W503:AM503"/>
    <mergeCell ref="O631:AH635"/>
    <mergeCell ref="B637:M637"/>
    <mergeCell ref="O637:AH637"/>
    <mergeCell ref="B639:M639"/>
    <mergeCell ref="O639:AH639"/>
    <mergeCell ref="B641:AP641"/>
    <mergeCell ref="B644:AP644"/>
    <mergeCell ref="B631:M635"/>
    <mergeCell ref="C604:AP604"/>
    <mergeCell ref="B596:AP596"/>
    <mergeCell ref="B588:N588"/>
    <mergeCell ref="P588:S588"/>
    <mergeCell ref="T588:U588"/>
    <mergeCell ref="W588:Z588"/>
    <mergeCell ref="AA588:AB588"/>
    <mergeCell ref="AD588:AG588"/>
    <mergeCell ref="AH588:AI588"/>
    <mergeCell ref="AK588:AN588"/>
    <mergeCell ref="AO588:AP588"/>
    <mergeCell ref="B590:N590"/>
    <mergeCell ref="P590:S590"/>
    <mergeCell ref="T590:U590"/>
  </mergeCells>
  <dataValidations count="17">
    <dataValidation type="whole" operator="greaterThanOrEqual" allowBlank="1" showInputMessage="1" showErrorMessage="1" error="De waarde die u invult, moet een geheel getal zijn." sqref="Q115:V115 Z115:AE115 AI115:AN115 Q517:V517 Q519:V519 Q521:V521 Q523:V523 Q511:V511 Q509:V509 Q507:V507 Q483:V483 Q485:V485 T486 Q489:V489 Q487:V487 Q477:V477 Q475:V475 Q473:V473 Q456:V456 Q458:V458 Q460:V460 Q462:V462 Q441:V441 Q443:V443 Q445:V445 Q447:V447 Q449:V449 Q451:V451 G433:L433 G435:L435 I420:N420 I422:N422 I424:N424 G407:L407 G409:L409 I398:N398 I396:N396 I394:N394 I392:N392 I390:N390 I388:N388 I386:N386 I384:N384" xr:uid="{BF1A3DED-270F-47A2-BA9E-66D6CBFA703B}">
      <formula1>0</formula1>
    </dataValidation>
    <dataValidation type="whole" allowBlank="1" showInputMessage="1" showErrorMessage="1" error="De waarde die u invult, moet tussen 0000 en 9999 liggen." sqref="S384:V384 S386:V386 S388:V388 S390:V390 S392:V392 S394:V394 S396:V396 S398:V398 P407:S407 P409:S409 S420:V420 S422:V422 S424:V424 P433:S433 P435:S435" xr:uid="{9F694B8A-EAAA-403C-8488-5B829FD20D49}">
      <formula1>0</formula1>
      <formula2>9999</formula2>
    </dataValidation>
    <dataValidation type="whole" operator="greaterThanOrEqual" allowBlank="1" showInputMessage="1" showErrorMessage="1" error="De waarde die u ingeeft, moet een geheel getal zijn." sqref="B318:E318 B369:E369 B313:E313 B365:E365" xr:uid="{C5F99250-A3D4-496C-A77F-CAF1CF5FCC28}">
      <formula1>0</formula1>
    </dataValidation>
    <dataValidation type="decimal" operator="greaterThanOrEqual" allowBlank="1" showInputMessage="1" showErrorMessage="1" error="De waarde die u invult, moet groter of gelijk aan nul zijn." sqref="B497:I497 Z483:AG483 Z485:AG485 Z487:AG487 Z489:AG489 Z473:AE473 Z475:AE475 W279:AE279" xr:uid="{0E2E9745-F70E-4085-90B6-A6ACEEC64DD8}">
      <formula1>0</formula1>
    </dataValidation>
    <dataValidation type="whole" allowBlank="1" showInputMessage="1" showErrorMessage="1" error="De waarde die u invult, moet tussen 0000 en 9999 liggen." sqref="AD117:AG117" xr:uid="{E6E300E5-377E-4C1A-83AB-AEA947323DD7}">
      <formula1>0</formula1>
      <formula2>9</formula2>
    </dataValidation>
    <dataValidation type="whole" allowBlank="1" showInputMessage="1" showErrorMessage="1" error="De waarde die u invult, moet tussen 1000 en 9999 liggen." sqref="Q141:T141" xr:uid="{CEA90613-0765-475B-B443-0B4282C37D84}">
      <formula1>1000</formula1>
      <formula2>9999</formula2>
    </dataValidation>
    <dataValidation type="whole" allowBlank="1" showInputMessage="1" showErrorMessage="1" error="De waarde die u ingeeft, moet tussen 1000 en 9999 liggen." sqref="Q199:T199 Q193:T193 Q103:T103 Q93:T93 Q84:T84 Q74:T74" xr:uid="{53F811EC-22A3-4CD0-A6B6-AE76A370EDE5}">
      <formula1>1000</formula1>
      <formula2>9999</formula2>
    </dataValidation>
    <dataValidation allowBlank="1" showInputMessage="1" showErrorMessage="1" error="De waarde die u ingeeft, moet tussen 0 en 9 liggen." sqref="F269" xr:uid="{89C57457-DFA1-43EE-923D-0FADC92D30E6}"/>
    <dataValidation allowBlank="1" showInputMessage="1" showErrorMessage="1" error="De waarde die u invult, moet tussen 0000 en 9999 liggen." sqref="J269:M269" xr:uid="{967E6710-561E-49E9-B8D1-02EC6F5962DB}"/>
    <dataValidation allowBlank="1" showInputMessage="1" showErrorMessage="1" error="De waarde die u invult, moet groter of gelijk aan nul zijn." sqref="B275:C275" xr:uid="{9579C47D-C8C0-4E3C-93AA-DDE41D1A550A}"/>
    <dataValidation type="decimal" operator="greaterThanOrEqual" allowBlank="1" showInputMessage="1" showErrorMessage="1" error="De waarde die u ingeeft, moet groter of gelijk aan nul zijn." sqref="R557:Y557 R559:Y559 R561:Y561 R563:Y563 R534:Y534 Z517:AG517 Z519:AG519 Z521:AG521 Z523:AG523 Z507:AE507 Z509:AE509" xr:uid="{6DCEDEFD-AB2C-4D59-AF0B-98DE30CBFD90}">
      <formula1>0</formula1>
    </dataValidation>
    <dataValidation type="whole" allowBlank="1" showInputMessage="1" showErrorMessage="1" error="De waarde die u ingeeft, moet tussen 0000 en 9999 liggen." sqref="AB629:AE629" xr:uid="{69481D5B-4D18-48F3-A68B-E717AD264D4B}">
      <formula1>0</formula1>
      <formula2>9</formula2>
    </dataValidation>
    <dataValidation type="whole" allowBlank="1" showInputMessage="1" showErrorMessage="1" error="De waarde die u ingeeft, moet tussen 0 en 9 liggen." sqref="X629 R629 B158:E158 G158:I158 K158:M158 K152:X152 Z117 T117 Z76:AB76 V76:X76 Q76:T76" xr:uid="{58221E91-61C9-4BF9-AFB6-9A108AAB3833}">
      <formula1>0</formula1>
      <formula2>9</formula2>
    </dataValidation>
    <dataValidation type="whole" allowBlank="1" showInputMessage="1" showErrorMessage="1" error="De waarde die u ingeeft, moet tussen 0 en 1 liggen." sqref="W629 Y117 E269" xr:uid="{DCF7C643-F37B-4B61-AF53-B3922DC9413E}">
      <formula1>0</formula1>
      <formula2>1</formula2>
    </dataValidation>
    <dataValidation type="whole" allowBlank="1" showInputMessage="1" showErrorMessage="1" error="De waarde die u ingeeft, moet tussen 0 en 3 liggen." sqref="Q629 S117" xr:uid="{4FC3A5EA-4F7C-4A0F-B5B2-A6053DDAAC27}">
      <formula1>0</formula1>
      <formula2>3</formula2>
    </dataValidation>
    <dataValidation type="whole" operator="greaterThanOrEqual" allowBlank="1" showInputMessage="1" showErrorMessage="1" error="De waarde moet groter of gelijk zijn aan nul" sqref="U486 V461" xr:uid="{0ACB2EC5-ECED-46BD-9A37-A36811B9C95F}">
      <formula1>0</formula1>
    </dataValidation>
    <dataValidation type="decimal" operator="greaterThanOrEqual" allowBlank="1" showInputMessage="1" showErrorMessage="1" error="De waarde moet steeds groter of gelijk zijn aan nul" sqref="AE488" xr:uid="{3D969C73-051C-4018-8A8B-B536F8351C5E}">
      <formula1>0</formula1>
    </dataValidation>
  </dataValidations>
  <hyperlinks>
    <hyperlink ref="B11" r:id="rId1" xr:uid="{CFD70D04-A7E6-4F0D-A227-BFCD6EC9B624}"/>
    <hyperlink ref="J11" r:id="rId2" xr:uid="{75DF5E65-0BC4-4EB0-AA3E-19B32F9F6EF5}"/>
    <hyperlink ref="D25" r:id="rId3" xr:uid="{59F61EB4-2BD2-4252-999E-19A875754DEE}"/>
    <hyperlink ref="B644" r:id="rId4" xr:uid="{161AD2D8-23A6-474A-93A2-BAB91E3AD676}"/>
    <hyperlink ref="W469" r:id="rId5" xr:uid="{4CE78BDD-555D-4279-B0C0-B4E354C37FCB}"/>
    <hyperlink ref="W503" r:id="rId6" xr:uid="{A1346193-864C-434F-A8F2-40E85463A8AC}"/>
  </hyperlinks>
  <pageMargins left="0.23622047244094491" right="0.23622047244094491" top="0.74803149606299213" bottom="0.74803149606299213" header="0.31496062992125984" footer="0.31496062992125984"/>
  <pageSetup paperSize="9" orientation="portrait" r:id="rId7"/>
  <headerFooter>
    <oddFooter>&amp;LSubsidieaanvraag voor een infrastructuurproject in het volwassenenonderwijs&amp;Rpagina &amp;P van &amp;N</oddFooter>
  </headerFooter>
  <rowBreaks count="16" manualBreakCount="16">
    <brk id="125" max="16383" man="1"/>
    <brk id="183" max="16383" man="1"/>
    <brk id="247" max="16383" man="1"/>
    <brk id="358" max="16383" man="1"/>
    <brk id="412" max="16383" man="1"/>
    <brk id="463" max="16383" man="1"/>
    <brk id="525" max="16383" man="1"/>
    <brk id="591" max="16383" man="1"/>
    <brk id="640" man="1"/>
    <brk id="402" man="1"/>
    <brk id="482" man="1"/>
    <brk id="563" man="1"/>
    <brk id="165" man="1"/>
    <brk id="311" man="1"/>
    <brk id="236" man="1"/>
    <brk id="76" man="1"/>
  </rowBreaks>
  <drawing r:id="rId8"/>
  <legacyDrawing r:id="rId9"/>
  <mc:AlternateContent xmlns:mc="http://schemas.openxmlformats.org/markup-compatibility/2006">
    <mc:Choice Requires="x14">
      <controls>
        <mc:AlternateContent xmlns:mc="http://schemas.openxmlformats.org/markup-compatibility/2006">
          <mc:Choice Requires="x14">
            <control shapeId="1026" r:id="rId10" name="RB_OnderwijsNet_Vrij">
              <controlPr defaultSize="0" autoFill="0" autoLine="0" autoPict="0">
                <anchor moveWithCells="1">
                  <from>
                    <xdr:col>0</xdr:col>
                    <xdr:colOff>160020</xdr:colOff>
                    <xdr:row>29</xdr:row>
                    <xdr:rowOff>182880</xdr:rowOff>
                  </from>
                  <to>
                    <xdr:col>2</xdr:col>
                    <xdr:colOff>121920</xdr:colOff>
                    <xdr:row>32</xdr:row>
                    <xdr:rowOff>0</xdr:rowOff>
                  </to>
                </anchor>
              </controlPr>
            </control>
          </mc:Choice>
        </mc:AlternateContent>
        <mc:AlternateContent xmlns:mc="http://schemas.openxmlformats.org/markup-compatibility/2006">
          <mc:Choice Requires="x14">
            <control shapeId="1027" r:id="rId11" name="RB_OnderwijsNet_Gem">
              <controlPr defaultSize="0" autoFill="0" autoLine="0" autoPict="0">
                <anchor moveWithCells="1">
                  <from>
                    <xdr:col>14</xdr:col>
                    <xdr:colOff>106680</xdr:colOff>
                    <xdr:row>29</xdr:row>
                    <xdr:rowOff>182880</xdr:rowOff>
                  </from>
                  <to>
                    <xdr:col>16</xdr:col>
                    <xdr:colOff>121920</xdr:colOff>
                    <xdr:row>32</xdr:row>
                    <xdr:rowOff>0</xdr:rowOff>
                  </to>
                </anchor>
              </controlPr>
            </control>
          </mc:Choice>
        </mc:AlternateContent>
        <mc:AlternateContent xmlns:mc="http://schemas.openxmlformats.org/markup-compatibility/2006">
          <mc:Choice Requires="x14">
            <control shapeId="1028" r:id="rId12" name="RB_OnderwijsNet_Prov">
              <controlPr defaultSize="0" autoFill="0" autoLine="0" autoPict="0">
                <anchor moveWithCells="1">
                  <from>
                    <xdr:col>28</xdr:col>
                    <xdr:colOff>106680</xdr:colOff>
                    <xdr:row>29</xdr:row>
                    <xdr:rowOff>182880</xdr:rowOff>
                  </from>
                  <to>
                    <xdr:col>30</xdr:col>
                    <xdr:colOff>121920</xdr:colOff>
                    <xdr:row>32</xdr:row>
                    <xdr:rowOff>0</xdr:rowOff>
                  </to>
                </anchor>
              </controlPr>
            </control>
          </mc:Choice>
        </mc:AlternateContent>
        <mc:AlternateContent xmlns:mc="http://schemas.openxmlformats.org/markup-compatibility/2006">
          <mc:Choice Requires="x14">
            <control shapeId="1029" r:id="rId13" name="RB_Op_Wachtlijst_True">
              <controlPr defaultSize="0" autoFill="0" autoLine="0" autoPict="0">
                <anchor moveWithCells="1">
                  <from>
                    <xdr:col>0</xdr:col>
                    <xdr:colOff>160020</xdr:colOff>
                    <xdr:row>62</xdr:row>
                    <xdr:rowOff>0</xdr:rowOff>
                  </from>
                  <to>
                    <xdr:col>2</xdr:col>
                    <xdr:colOff>121920</xdr:colOff>
                    <xdr:row>64</xdr:row>
                    <xdr:rowOff>0</xdr:rowOff>
                  </to>
                </anchor>
              </controlPr>
            </control>
          </mc:Choice>
        </mc:AlternateContent>
        <mc:AlternateContent xmlns:mc="http://schemas.openxmlformats.org/markup-compatibility/2006">
          <mc:Choice Requires="x14">
            <control shapeId="1030" r:id="rId14" name="RB_Op_Wachtlijst_False">
              <controlPr defaultSize="0" autoFill="0" autoLine="0" autoPict="0">
                <anchor moveWithCells="1">
                  <from>
                    <xdr:col>0</xdr:col>
                    <xdr:colOff>160020</xdr:colOff>
                    <xdr:row>64</xdr:row>
                    <xdr:rowOff>0</xdr:rowOff>
                  </from>
                  <to>
                    <xdr:col>2</xdr:col>
                    <xdr:colOff>121920</xdr:colOff>
                    <xdr:row>66</xdr:row>
                    <xdr:rowOff>38100</xdr:rowOff>
                  </to>
                </anchor>
              </controlPr>
            </control>
          </mc:Choice>
        </mc:AlternateContent>
        <mc:AlternateContent xmlns:mc="http://schemas.openxmlformats.org/markup-compatibility/2006">
          <mc:Choice Requires="x14">
            <control shapeId="1031" r:id="rId15" name="RB_CritRationalisatieProgr_True">
              <controlPr defaultSize="0" autoFill="0" autoLine="0" autoPict="0">
                <anchor moveWithCells="1">
                  <from>
                    <xdr:col>0</xdr:col>
                    <xdr:colOff>160020</xdr:colOff>
                    <xdr:row>168</xdr:row>
                    <xdr:rowOff>0</xdr:rowOff>
                  </from>
                  <to>
                    <xdr:col>2</xdr:col>
                    <xdr:colOff>121920</xdr:colOff>
                    <xdr:row>171</xdr:row>
                    <xdr:rowOff>7620</xdr:rowOff>
                  </to>
                </anchor>
              </controlPr>
            </control>
          </mc:Choice>
        </mc:AlternateContent>
        <mc:AlternateContent xmlns:mc="http://schemas.openxmlformats.org/markup-compatibility/2006">
          <mc:Choice Requires="x14">
            <control shapeId="1032" r:id="rId16" name="RB_CritRationalisatieProgr_F">
              <controlPr defaultSize="0" autoFill="0" autoLine="0" autoPict="0">
                <anchor moveWithCells="1">
                  <from>
                    <xdr:col>0</xdr:col>
                    <xdr:colOff>160020</xdr:colOff>
                    <xdr:row>169</xdr:row>
                    <xdr:rowOff>152400</xdr:rowOff>
                  </from>
                  <to>
                    <xdr:col>2</xdr:col>
                    <xdr:colOff>121920</xdr:colOff>
                    <xdr:row>172</xdr:row>
                    <xdr:rowOff>0</xdr:rowOff>
                  </to>
                </anchor>
              </controlPr>
            </control>
          </mc:Choice>
        </mc:AlternateContent>
        <mc:AlternateContent xmlns:mc="http://schemas.openxmlformats.org/markup-compatibility/2006">
          <mc:Choice Requires="x14">
            <control shapeId="1033" r:id="rId17" name="CB_Eigenaar">
              <controlPr defaultSize="0" autoFill="0" autoLine="0" autoPict="0">
                <anchor moveWithCells="1">
                  <from>
                    <xdr:col>0</xdr:col>
                    <xdr:colOff>160020</xdr:colOff>
                    <xdr:row>176</xdr:row>
                    <xdr:rowOff>0</xdr:rowOff>
                  </from>
                  <to>
                    <xdr:col>2</xdr:col>
                    <xdr:colOff>121920</xdr:colOff>
                    <xdr:row>178</xdr:row>
                    <xdr:rowOff>7620</xdr:rowOff>
                  </to>
                </anchor>
              </controlPr>
            </control>
          </mc:Choice>
        </mc:AlternateContent>
        <mc:AlternateContent xmlns:mc="http://schemas.openxmlformats.org/markup-compatibility/2006">
          <mc:Choice Requires="x14">
            <control shapeId="1034" r:id="rId18" name="CB_HouderZakelijkRecht">
              <controlPr defaultSize="0" autoFill="0" autoLine="0" autoPict="0">
                <anchor moveWithCells="1">
                  <from>
                    <xdr:col>0</xdr:col>
                    <xdr:colOff>160020</xdr:colOff>
                    <xdr:row>177</xdr:row>
                    <xdr:rowOff>152400</xdr:rowOff>
                  </from>
                  <to>
                    <xdr:col>2</xdr:col>
                    <xdr:colOff>121920</xdr:colOff>
                    <xdr:row>179</xdr:row>
                    <xdr:rowOff>160020</xdr:rowOff>
                  </to>
                </anchor>
              </controlPr>
            </control>
          </mc:Choice>
        </mc:AlternateContent>
        <mc:AlternateContent xmlns:mc="http://schemas.openxmlformats.org/markup-compatibility/2006">
          <mc:Choice Requires="x14">
            <control shapeId="1035" r:id="rId19" name="CB_HouderOptieZakelijkRecht">
              <controlPr defaultSize="0" autoFill="0" autoLine="0" autoPict="0">
                <anchor moveWithCells="1">
                  <from>
                    <xdr:col>0</xdr:col>
                    <xdr:colOff>160020</xdr:colOff>
                    <xdr:row>179</xdr:row>
                    <xdr:rowOff>152400</xdr:rowOff>
                  </from>
                  <to>
                    <xdr:col>2</xdr:col>
                    <xdr:colOff>121920</xdr:colOff>
                    <xdr:row>181</xdr:row>
                    <xdr:rowOff>160020</xdr:rowOff>
                  </to>
                </anchor>
              </controlPr>
            </control>
          </mc:Choice>
        </mc:AlternateContent>
        <mc:AlternateContent xmlns:mc="http://schemas.openxmlformats.org/markup-compatibility/2006">
          <mc:Choice Requires="x14">
            <control shapeId="1036" r:id="rId20" name="CB_Nieuwbouw">
              <controlPr defaultSize="0" autoFill="0" autoLine="0" autoPict="0">
                <anchor moveWithCells="1">
                  <from>
                    <xdr:col>0</xdr:col>
                    <xdr:colOff>160020</xdr:colOff>
                    <xdr:row>206</xdr:row>
                    <xdr:rowOff>0</xdr:rowOff>
                  </from>
                  <to>
                    <xdr:col>2</xdr:col>
                    <xdr:colOff>121920</xdr:colOff>
                    <xdr:row>208</xdr:row>
                    <xdr:rowOff>38100</xdr:rowOff>
                  </to>
                </anchor>
              </controlPr>
            </control>
          </mc:Choice>
        </mc:AlternateContent>
        <mc:AlternateContent xmlns:mc="http://schemas.openxmlformats.org/markup-compatibility/2006">
          <mc:Choice Requires="x14">
            <control shapeId="1037" r:id="rId21" name="CB_Verbouwingswerken">
              <controlPr defaultSize="0" autoFill="0" autoLine="0" autoPict="0">
                <anchor moveWithCells="1">
                  <from>
                    <xdr:col>0</xdr:col>
                    <xdr:colOff>160020</xdr:colOff>
                    <xdr:row>207</xdr:row>
                    <xdr:rowOff>0</xdr:rowOff>
                  </from>
                  <to>
                    <xdr:col>2</xdr:col>
                    <xdr:colOff>121920</xdr:colOff>
                    <xdr:row>209</xdr:row>
                    <xdr:rowOff>22860</xdr:rowOff>
                  </to>
                </anchor>
              </controlPr>
            </control>
          </mc:Choice>
        </mc:AlternateContent>
        <mc:AlternateContent xmlns:mc="http://schemas.openxmlformats.org/markup-compatibility/2006">
          <mc:Choice Requires="x14">
            <control shapeId="1038" r:id="rId22" name="RB_Prov_Ant">
              <controlPr defaultSize="0" autoFill="0" autoLine="0" autoPict="0">
                <anchor moveWithCells="1">
                  <from>
                    <xdr:col>0</xdr:col>
                    <xdr:colOff>160020</xdr:colOff>
                    <xdr:row>33</xdr:row>
                    <xdr:rowOff>182880</xdr:rowOff>
                  </from>
                  <to>
                    <xdr:col>2</xdr:col>
                    <xdr:colOff>121920</xdr:colOff>
                    <xdr:row>36</xdr:row>
                    <xdr:rowOff>0</xdr:rowOff>
                  </to>
                </anchor>
              </controlPr>
            </control>
          </mc:Choice>
        </mc:AlternateContent>
        <mc:AlternateContent xmlns:mc="http://schemas.openxmlformats.org/markup-compatibility/2006">
          <mc:Choice Requires="x14">
            <control shapeId="1039" r:id="rId23" name="CB_BewijsstukZakelijkRechtJN">
              <controlPr defaultSize="0" autoFill="0" autoLine="0" autoPict="0">
                <anchor moveWithCells="1">
                  <from>
                    <xdr:col>0</xdr:col>
                    <xdr:colOff>144780</xdr:colOff>
                    <xdr:row>596</xdr:row>
                    <xdr:rowOff>373380</xdr:rowOff>
                  </from>
                  <to>
                    <xdr:col>2</xdr:col>
                    <xdr:colOff>106680</xdr:colOff>
                    <xdr:row>600</xdr:row>
                    <xdr:rowOff>0</xdr:rowOff>
                  </to>
                </anchor>
              </controlPr>
            </control>
          </mc:Choice>
        </mc:AlternateContent>
        <mc:AlternateContent xmlns:mc="http://schemas.openxmlformats.org/markup-compatibility/2006">
          <mc:Choice Requires="x14">
            <control shapeId="1040" r:id="rId24" name="CB_BewijsstukAantCursist">
              <controlPr defaultSize="0" autoFill="0" autoLine="0" autoPict="0">
                <anchor moveWithCells="1">
                  <from>
                    <xdr:col>0</xdr:col>
                    <xdr:colOff>160020</xdr:colOff>
                    <xdr:row>607</xdr:row>
                    <xdr:rowOff>137160</xdr:rowOff>
                  </from>
                  <to>
                    <xdr:col>2</xdr:col>
                    <xdr:colOff>121920</xdr:colOff>
                    <xdr:row>609</xdr:row>
                    <xdr:rowOff>175260</xdr:rowOff>
                  </to>
                </anchor>
              </controlPr>
            </control>
          </mc:Choice>
        </mc:AlternateContent>
        <mc:AlternateContent xmlns:mc="http://schemas.openxmlformats.org/markup-compatibility/2006">
          <mc:Choice Requires="x14">
            <control shapeId="1041" r:id="rId25" name="RB_Prov_BHG">
              <controlPr defaultSize="0" autoFill="0" autoLine="0" autoPict="0">
                <anchor moveWithCells="1">
                  <from>
                    <xdr:col>0</xdr:col>
                    <xdr:colOff>160020</xdr:colOff>
                    <xdr:row>35</xdr:row>
                    <xdr:rowOff>152400</xdr:rowOff>
                  </from>
                  <to>
                    <xdr:col>2</xdr:col>
                    <xdr:colOff>121920</xdr:colOff>
                    <xdr:row>37</xdr:row>
                    <xdr:rowOff>160020</xdr:rowOff>
                  </to>
                </anchor>
              </controlPr>
            </control>
          </mc:Choice>
        </mc:AlternateContent>
        <mc:AlternateContent xmlns:mc="http://schemas.openxmlformats.org/markup-compatibility/2006">
          <mc:Choice Requires="x14">
            <control shapeId="1042" r:id="rId26" name="RB_Prov_Lim">
              <controlPr defaultSize="0" autoFill="0" autoLine="0" autoPict="0">
                <anchor moveWithCells="1">
                  <from>
                    <xdr:col>14</xdr:col>
                    <xdr:colOff>106680</xdr:colOff>
                    <xdr:row>33</xdr:row>
                    <xdr:rowOff>182880</xdr:rowOff>
                  </from>
                  <to>
                    <xdr:col>16</xdr:col>
                    <xdr:colOff>121920</xdr:colOff>
                    <xdr:row>36</xdr:row>
                    <xdr:rowOff>0</xdr:rowOff>
                  </to>
                </anchor>
              </controlPr>
            </control>
          </mc:Choice>
        </mc:AlternateContent>
        <mc:AlternateContent xmlns:mc="http://schemas.openxmlformats.org/markup-compatibility/2006">
          <mc:Choice Requires="x14">
            <control shapeId="1043" r:id="rId27" name="RB_Prov_OV">
              <controlPr defaultSize="0" autoFill="0" autoLine="0" autoPict="0">
                <anchor moveWithCells="1">
                  <from>
                    <xdr:col>14</xdr:col>
                    <xdr:colOff>106680</xdr:colOff>
                    <xdr:row>35</xdr:row>
                    <xdr:rowOff>152400</xdr:rowOff>
                  </from>
                  <to>
                    <xdr:col>16</xdr:col>
                    <xdr:colOff>121920</xdr:colOff>
                    <xdr:row>37</xdr:row>
                    <xdr:rowOff>160020</xdr:rowOff>
                  </to>
                </anchor>
              </controlPr>
            </control>
          </mc:Choice>
        </mc:AlternateContent>
        <mc:AlternateContent xmlns:mc="http://schemas.openxmlformats.org/markup-compatibility/2006">
          <mc:Choice Requires="x14">
            <control shapeId="1044" r:id="rId28" name="RB_Prov_VB">
              <controlPr defaultSize="0" autoFill="0" autoLine="0" autoPict="0">
                <anchor moveWithCells="1">
                  <from>
                    <xdr:col>28</xdr:col>
                    <xdr:colOff>106680</xdr:colOff>
                    <xdr:row>33</xdr:row>
                    <xdr:rowOff>182880</xdr:rowOff>
                  </from>
                  <to>
                    <xdr:col>30</xdr:col>
                    <xdr:colOff>121920</xdr:colOff>
                    <xdr:row>36</xdr:row>
                    <xdr:rowOff>0</xdr:rowOff>
                  </to>
                </anchor>
              </controlPr>
            </control>
          </mc:Choice>
        </mc:AlternateContent>
        <mc:AlternateContent xmlns:mc="http://schemas.openxmlformats.org/markup-compatibility/2006">
          <mc:Choice Requires="x14">
            <control shapeId="1045" r:id="rId29" name="RB_Prov_WV">
              <controlPr defaultSize="0" autoFill="0" autoLine="0" autoPict="0">
                <anchor moveWithCells="1">
                  <from>
                    <xdr:col>28</xdr:col>
                    <xdr:colOff>106680</xdr:colOff>
                    <xdr:row>35</xdr:row>
                    <xdr:rowOff>152400</xdr:rowOff>
                  </from>
                  <to>
                    <xdr:col>30</xdr:col>
                    <xdr:colOff>121920</xdr:colOff>
                    <xdr:row>37</xdr:row>
                    <xdr:rowOff>160020</xdr:rowOff>
                  </to>
                </anchor>
              </controlPr>
            </control>
          </mc:Choice>
        </mc:AlternateContent>
        <mc:AlternateContent xmlns:mc="http://schemas.openxmlformats.org/markup-compatibility/2006">
          <mc:Choice Requires="x14">
            <control shapeId="1046" r:id="rId30" name="CB_BewijsstukAantLesCursist">
              <controlPr defaultSize="0" autoFill="0" autoLine="0" autoPict="0">
                <anchor moveWithCells="1">
                  <from>
                    <xdr:col>0</xdr:col>
                    <xdr:colOff>160020</xdr:colOff>
                    <xdr:row>609</xdr:row>
                    <xdr:rowOff>144780</xdr:rowOff>
                  </from>
                  <to>
                    <xdr:col>2</xdr:col>
                    <xdr:colOff>121920</xdr:colOff>
                    <xdr:row>612</xdr:row>
                    <xdr:rowOff>0</xdr:rowOff>
                  </to>
                </anchor>
              </controlPr>
            </control>
          </mc:Choice>
        </mc:AlternateContent>
        <mc:AlternateContent xmlns:mc="http://schemas.openxmlformats.org/markup-compatibility/2006">
          <mc:Choice Requires="x14">
            <control shapeId="1047" r:id="rId31" name="CB_BewijsstukSamKader">
              <controlPr defaultSize="0" autoFill="0" autoLine="0" autoPict="0">
                <anchor moveWithCells="1">
                  <from>
                    <xdr:col>0</xdr:col>
                    <xdr:colOff>160020</xdr:colOff>
                    <xdr:row>611</xdr:row>
                    <xdr:rowOff>144780</xdr:rowOff>
                  </from>
                  <to>
                    <xdr:col>2</xdr:col>
                    <xdr:colOff>121920</xdr:colOff>
                    <xdr:row>614</xdr:row>
                    <xdr:rowOff>0</xdr:rowOff>
                  </to>
                </anchor>
              </controlPr>
            </control>
          </mc:Choice>
        </mc:AlternateContent>
        <mc:AlternateContent xmlns:mc="http://schemas.openxmlformats.org/markup-compatibility/2006">
          <mc:Choice Requires="x14">
            <control shapeId="1048" r:id="rId32" name="CB_BewijsstukStudieGebied">
              <controlPr defaultSize="0" autoFill="0" autoLine="0" autoPict="0">
                <anchor moveWithCells="1">
                  <from>
                    <xdr:col>0</xdr:col>
                    <xdr:colOff>160020</xdr:colOff>
                    <xdr:row>613</xdr:row>
                    <xdr:rowOff>144780</xdr:rowOff>
                  </from>
                  <to>
                    <xdr:col>2</xdr:col>
                    <xdr:colOff>121920</xdr:colOff>
                    <xdr:row>616</xdr:row>
                    <xdr:rowOff>0</xdr:rowOff>
                  </to>
                </anchor>
              </controlPr>
            </control>
          </mc:Choice>
        </mc:AlternateContent>
        <mc:AlternateContent xmlns:mc="http://schemas.openxmlformats.org/markup-compatibility/2006">
          <mc:Choice Requires="x14">
            <control shapeId="1049" r:id="rId33" name="CB_BewijsstukDagBezet">
              <controlPr defaultSize="0" autoFill="0" autoLine="0" autoPict="0">
                <anchor moveWithCells="1">
                  <from>
                    <xdr:col>0</xdr:col>
                    <xdr:colOff>160020</xdr:colOff>
                    <xdr:row>617</xdr:row>
                    <xdr:rowOff>22860</xdr:rowOff>
                  </from>
                  <to>
                    <xdr:col>2</xdr:col>
                    <xdr:colOff>121920</xdr:colOff>
                    <xdr:row>617</xdr:row>
                    <xdr:rowOff>251460</xdr:rowOff>
                  </to>
                </anchor>
              </controlPr>
            </control>
          </mc:Choice>
        </mc:AlternateContent>
        <mc:AlternateContent xmlns:mc="http://schemas.openxmlformats.org/markup-compatibility/2006">
          <mc:Choice Requires="x14">
            <control shapeId="1050" r:id="rId34" name="CB_BewijsstukBouwplan">
              <controlPr defaultSize="0" autoFill="0" autoLine="0" autoPict="0">
                <anchor moveWithCells="1">
                  <from>
                    <xdr:col>0</xdr:col>
                    <xdr:colOff>160020</xdr:colOff>
                    <xdr:row>617</xdr:row>
                    <xdr:rowOff>297180</xdr:rowOff>
                  </from>
                  <to>
                    <xdr:col>2</xdr:col>
                    <xdr:colOff>121920</xdr:colOff>
                    <xdr:row>621</xdr:row>
                    <xdr:rowOff>22860</xdr:rowOff>
                  </to>
                </anchor>
              </controlPr>
            </control>
          </mc:Choice>
        </mc:AlternateContent>
        <mc:AlternateContent xmlns:mc="http://schemas.openxmlformats.org/markup-compatibility/2006">
          <mc:Choice Requires="x14">
            <control shapeId="1051" r:id="rId35" name="CB_BewijsstukProjectMot">
              <controlPr defaultSize="0" autoFill="0" autoLine="0" autoPict="0">
                <anchor moveWithCells="1">
                  <from>
                    <xdr:col>0</xdr:col>
                    <xdr:colOff>160020</xdr:colOff>
                    <xdr:row>602</xdr:row>
                    <xdr:rowOff>7620</xdr:rowOff>
                  </from>
                  <to>
                    <xdr:col>2</xdr:col>
                    <xdr:colOff>121920</xdr:colOff>
                    <xdr:row>605</xdr:row>
                    <xdr:rowOff>30480</xdr:rowOff>
                  </to>
                </anchor>
              </controlPr>
            </control>
          </mc:Choice>
        </mc:AlternateContent>
        <mc:AlternateContent xmlns:mc="http://schemas.openxmlformats.org/markup-compatibility/2006">
          <mc:Choice Requires="x14">
            <control shapeId="1052" r:id="rId36" name="RB_Diko_True">
              <controlPr defaultSize="0" autoFill="0" autoLine="0" autoPict="0">
                <anchor moveWithCells="1">
                  <from>
                    <xdr:col>0</xdr:col>
                    <xdr:colOff>160020</xdr:colOff>
                    <xdr:row>56</xdr:row>
                    <xdr:rowOff>160020</xdr:rowOff>
                  </from>
                  <to>
                    <xdr:col>2</xdr:col>
                    <xdr:colOff>121920</xdr:colOff>
                    <xdr:row>59</xdr:row>
                    <xdr:rowOff>7620</xdr:rowOff>
                  </to>
                </anchor>
              </controlPr>
            </control>
          </mc:Choice>
        </mc:AlternateContent>
        <mc:AlternateContent xmlns:mc="http://schemas.openxmlformats.org/markup-compatibility/2006">
          <mc:Choice Requires="x14">
            <control shapeId="1053" r:id="rId37" name="RB_Diko_False">
              <controlPr defaultSize="0" autoFill="0" autoLine="0" autoPict="0">
                <anchor moveWithCells="1">
                  <from>
                    <xdr:col>0</xdr:col>
                    <xdr:colOff>160020</xdr:colOff>
                    <xdr:row>58</xdr:row>
                    <xdr:rowOff>0</xdr:rowOff>
                  </from>
                  <to>
                    <xdr:col>2</xdr:col>
                    <xdr:colOff>121920</xdr:colOff>
                    <xdr:row>60</xdr:row>
                    <xdr:rowOff>38100</xdr:rowOff>
                  </to>
                </anchor>
              </controlPr>
            </control>
          </mc:Choice>
        </mc:AlternateContent>
        <mc:AlternateContent xmlns:mc="http://schemas.openxmlformats.org/markup-compatibility/2006">
          <mc:Choice Requires="x14">
            <control shapeId="1056" r:id="rId38" name="RB_CoordinerendeMacht_True">
              <controlPr defaultSize="0" autoFill="0" autoLine="0" autoPict="0">
                <anchor moveWithCells="1">
                  <from>
                    <xdr:col>0</xdr:col>
                    <xdr:colOff>160020</xdr:colOff>
                    <xdr:row>128</xdr:row>
                    <xdr:rowOff>0</xdr:rowOff>
                  </from>
                  <to>
                    <xdr:col>2</xdr:col>
                    <xdr:colOff>121920</xdr:colOff>
                    <xdr:row>131</xdr:row>
                    <xdr:rowOff>7620</xdr:rowOff>
                  </to>
                </anchor>
              </controlPr>
            </control>
          </mc:Choice>
        </mc:AlternateContent>
        <mc:AlternateContent xmlns:mc="http://schemas.openxmlformats.org/markup-compatibility/2006">
          <mc:Choice Requires="x14">
            <control shapeId="1057" r:id="rId39" name="RB_CoordinerendeMacht_False">
              <controlPr defaultSize="0" autoFill="0" autoLine="0" autoPict="0">
                <anchor moveWithCells="1">
                  <from>
                    <xdr:col>0</xdr:col>
                    <xdr:colOff>160020</xdr:colOff>
                    <xdr:row>129</xdr:row>
                    <xdr:rowOff>160020</xdr:rowOff>
                  </from>
                  <to>
                    <xdr:col>2</xdr:col>
                    <xdr:colOff>121920</xdr:colOff>
                    <xdr:row>132</xdr:row>
                    <xdr:rowOff>7620</xdr:rowOff>
                  </to>
                </anchor>
              </controlPr>
            </control>
          </mc:Choice>
        </mc:AlternateContent>
        <mc:AlternateContent xmlns:mc="http://schemas.openxmlformats.org/markup-compatibility/2006">
          <mc:Choice Requires="x14">
            <control shapeId="1058" r:id="rId40" name="RB_Samen_Met_Andere_IM_True">
              <controlPr defaultSize="0" autoFill="0" autoLine="0" autoPict="0">
                <anchor moveWithCells="1">
                  <from>
                    <xdr:col>0</xdr:col>
                    <xdr:colOff>160020</xdr:colOff>
                    <xdr:row>120</xdr:row>
                    <xdr:rowOff>0</xdr:rowOff>
                  </from>
                  <to>
                    <xdr:col>2</xdr:col>
                    <xdr:colOff>121920</xdr:colOff>
                    <xdr:row>123</xdr:row>
                    <xdr:rowOff>0</xdr:rowOff>
                  </to>
                </anchor>
              </controlPr>
            </control>
          </mc:Choice>
        </mc:AlternateContent>
        <mc:AlternateContent xmlns:mc="http://schemas.openxmlformats.org/markup-compatibility/2006">
          <mc:Choice Requires="x14">
            <control shapeId="1059" r:id="rId41" name="RB_Samen_Met_Andere_IM_False">
              <controlPr defaultSize="0" autoFill="0" autoLine="0" autoPict="0">
                <anchor moveWithCells="1">
                  <from>
                    <xdr:col>0</xdr:col>
                    <xdr:colOff>160020</xdr:colOff>
                    <xdr:row>121</xdr:row>
                    <xdr:rowOff>175260</xdr:rowOff>
                  </from>
                  <to>
                    <xdr:col>2</xdr:col>
                    <xdr:colOff>114300</xdr:colOff>
                    <xdr:row>123</xdr:row>
                    <xdr:rowOff>175260</xdr:rowOff>
                  </to>
                </anchor>
              </controlPr>
            </control>
          </mc:Choice>
        </mc:AlternateContent>
        <mc:AlternateContent xmlns:mc="http://schemas.openxmlformats.org/markup-compatibility/2006">
          <mc:Choice Requires="x14">
            <control shapeId="1060" r:id="rId42" name="CB_Samen_Met_Andere_OI_True">
              <controlPr defaultSize="0" autoFill="0" autoLine="0" autoPict="0">
                <anchor moveWithCells="1">
                  <from>
                    <xdr:col>0</xdr:col>
                    <xdr:colOff>160020</xdr:colOff>
                    <xdr:row>161</xdr:row>
                    <xdr:rowOff>0</xdr:rowOff>
                  </from>
                  <to>
                    <xdr:col>2</xdr:col>
                    <xdr:colOff>121920</xdr:colOff>
                    <xdr:row>163</xdr:row>
                    <xdr:rowOff>7620</xdr:rowOff>
                  </to>
                </anchor>
              </controlPr>
            </control>
          </mc:Choice>
        </mc:AlternateContent>
        <mc:AlternateContent xmlns:mc="http://schemas.openxmlformats.org/markup-compatibility/2006">
          <mc:Choice Requires="x14">
            <control shapeId="1061" r:id="rId43" name="CB_Samen_Met_Andere_OI_False">
              <controlPr defaultSize="0" autoFill="0" autoLine="0" autoPict="0">
                <anchor moveWithCells="1">
                  <from>
                    <xdr:col>0</xdr:col>
                    <xdr:colOff>160020</xdr:colOff>
                    <xdr:row>163</xdr:row>
                    <xdr:rowOff>0</xdr:rowOff>
                  </from>
                  <to>
                    <xdr:col>2</xdr:col>
                    <xdr:colOff>121920</xdr:colOff>
                    <xdr:row>164</xdr:row>
                    <xdr:rowOff>38100</xdr:rowOff>
                  </to>
                </anchor>
              </controlPr>
            </control>
          </mc:Choice>
        </mc:AlternateContent>
        <mc:AlternateContent xmlns:mc="http://schemas.openxmlformats.org/markup-compatibility/2006">
          <mc:Choice Requires="x14">
            <control shapeId="1062" r:id="rId44" name="RB_SamenWerking_OV_PS_True">
              <controlPr defaultSize="0" autoFill="0" autoLine="0" autoPict="0">
                <anchor moveWithCells="1">
                  <from>
                    <xdr:col>0</xdr:col>
                    <xdr:colOff>175260</xdr:colOff>
                    <xdr:row>285</xdr:row>
                    <xdr:rowOff>22860</xdr:rowOff>
                  </from>
                  <to>
                    <xdr:col>2</xdr:col>
                    <xdr:colOff>137160</xdr:colOff>
                    <xdr:row>289</xdr:row>
                    <xdr:rowOff>30480</xdr:rowOff>
                  </to>
                </anchor>
              </controlPr>
            </control>
          </mc:Choice>
        </mc:AlternateContent>
        <mc:AlternateContent xmlns:mc="http://schemas.openxmlformats.org/markup-compatibility/2006">
          <mc:Choice Requires="x14">
            <control shapeId="1063" r:id="rId45" name="CB_Dienst_Onr_Erfgoed">
              <controlPr defaultSize="0" autoFill="0" autoLine="0" autoPict="0">
                <anchor moveWithCells="1">
                  <from>
                    <xdr:col>0</xdr:col>
                    <xdr:colOff>160020</xdr:colOff>
                    <xdr:row>292</xdr:row>
                    <xdr:rowOff>0</xdr:rowOff>
                  </from>
                  <to>
                    <xdr:col>2</xdr:col>
                    <xdr:colOff>121920</xdr:colOff>
                    <xdr:row>294</xdr:row>
                    <xdr:rowOff>7620</xdr:rowOff>
                  </to>
                </anchor>
              </controlPr>
            </control>
          </mc:Choice>
        </mc:AlternateContent>
        <mc:AlternateContent xmlns:mc="http://schemas.openxmlformats.org/markup-compatibility/2006">
          <mc:Choice Requires="x14">
            <control shapeId="1064" r:id="rId46" name="CB_VIPA">
              <controlPr defaultSize="0" autoFill="0" autoLine="0" autoPict="0">
                <anchor moveWithCells="1">
                  <from>
                    <xdr:col>0</xdr:col>
                    <xdr:colOff>160020</xdr:colOff>
                    <xdr:row>294</xdr:row>
                    <xdr:rowOff>0</xdr:rowOff>
                  </from>
                  <to>
                    <xdr:col>2</xdr:col>
                    <xdr:colOff>121920</xdr:colOff>
                    <xdr:row>296</xdr:row>
                    <xdr:rowOff>7620</xdr:rowOff>
                  </to>
                </anchor>
              </controlPr>
            </control>
          </mc:Choice>
        </mc:AlternateContent>
        <mc:AlternateContent xmlns:mc="http://schemas.openxmlformats.org/markup-compatibility/2006">
          <mc:Choice Requires="x14">
            <control shapeId="1065" r:id="rId47" name="CB_VGC">
              <controlPr defaultSize="0" autoFill="0" autoLine="0" autoPict="0">
                <anchor moveWithCells="1">
                  <from>
                    <xdr:col>0</xdr:col>
                    <xdr:colOff>160020</xdr:colOff>
                    <xdr:row>296</xdr:row>
                    <xdr:rowOff>0</xdr:rowOff>
                  </from>
                  <to>
                    <xdr:col>2</xdr:col>
                    <xdr:colOff>121920</xdr:colOff>
                    <xdr:row>297</xdr:row>
                    <xdr:rowOff>182880</xdr:rowOff>
                  </to>
                </anchor>
              </controlPr>
            </control>
          </mc:Choice>
        </mc:AlternateContent>
        <mc:AlternateContent xmlns:mc="http://schemas.openxmlformats.org/markup-compatibility/2006">
          <mc:Choice Requires="x14">
            <control shapeId="1066" r:id="rId48" name="CB_Andere_Overheden">
              <controlPr defaultSize="0" autoFill="0" autoLine="0" autoPict="0">
                <anchor moveWithCells="1">
                  <from>
                    <xdr:col>0</xdr:col>
                    <xdr:colOff>160020</xdr:colOff>
                    <xdr:row>300</xdr:row>
                    <xdr:rowOff>0</xdr:rowOff>
                  </from>
                  <to>
                    <xdr:col>2</xdr:col>
                    <xdr:colOff>121920</xdr:colOff>
                    <xdr:row>302</xdr:row>
                    <xdr:rowOff>7620</xdr:rowOff>
                  </to>
                </anchor>
              </controlPr>
            </control>
          </mc:Choice>
        </mc:AlternateContent>
        <mc:AlternateContent xmlns:mc="http://schemas.openxmlformats.org/markup-compatibility/2006">
          <mc:Choice Requires="x14">
            <control shapeId="1067" r:id="rId49" name="RB_Schadeloosstelling_True">
              <controlPr defaultSize="0" autoFill="0" autoLine="0" autoPict="0">
                <anchor moveWithCells="1">
                  <from>
                    <xdr:col>0</xdr:col>
                    <xdr:colOff>160020</xdr:colOff>
                    <xdr:row>277</xdr:row>
                    <xdr:rowOff>0</xdr:rowOff>
                  </from>
                  <to>
                    <xdr:col>2</xdr:col>
                    <xdr:colOff>121920</xdr:colOff>
                    <xdr:row>279</xdr:row>
                    <xdr:rowOff>7620</xdr:rowOff>
                  </to>
                </anchor>
              </controlPr>
            </control>
          </mc:Choice>
        </mc:AlternateContent>
        <mc:AlternateContent xmlns:mc="http://schemas.openxmlformats.org/markup-compatibility/2006">
          <mc:Choice Requires="x14">
            <control shapeId="1068" r:id="rId50" name="RB_Schadeloosstelling_False">
              <controlPr defaultSize="0" autoFill="0" autoLine="0" autoPict="0">
                <anchor moveWithCells="1">
                  <from>
                    <xdr:col>0</xdr:col>
                    <xdr:colOff>160020</xdr:colOff>
                    <xdr:row>281</xdr:row>
                    <xdr:rowOff>0</xdr:rowOff>
                  </from>
                  <to>
                    <xdr:col>2</xdr:col>
                    <xdr:colOff>121920</xdr:colOff>
                    <xdr:row>283</xdr:row>
                    <xdr:rowOff>38100</xdr:rowOff>
                  </to>
                </anchor>
              </controlPr>
            </control>
          </mc:Choice>
        </mc:AlternateContent>
        <mc:AlternateContent xmlns:mc="http://schemas.openxmlformats.org/markup-compatibility/2006">
          <mc:Choice Requires="x14">
            <control shapeId="1069" r:id="rId51" name="CB_GebAfgebrOntrGesubAGIOnGeb1">
              <controlPr defaultSize="0" autoFill="0" autoLine="0" autoPict="0">
                <anchor moveWithCells="1">
                  <from>
                    <xdr:col>33</xdr:col>
                    <xdr:colOff>22860</xdr:colOff>
                    <xdr:row>406</xdr:row>
                    <xdr:rowOff>0</xdr:rowOff>
                  </from>
                  <to>
                    <xdr:col>35</xdr:col>
                    <xdr:colOff>38100</xdr:colOff>
                    <xdr:row>408</xdr:row>
                    <xdr:rowOff>7620</xdr:rowOff>
                  </to>
                </anchor>
              </controlPr>
            </control>
          </mc:Choice>
        </mc:AlternateContent>
        <mc:AlternateContent xmlns:mc="http://schemas.openxmlformats.org/markup-compatibility/2006">
          <mc:Choice Requires="x14">
            <control shapeId="1070" r:id="rId52" name="CB_GebAfgebrOntrGesubAGIOnGeb2">
              <controlPr defaultSize="0" autoFill="0" autoLine="0" autoPict="0">
                <anchor moveWithCells="1">
                  <from>
                    <xdr:col>33</xdr:col>
                    <xdr:colOff>22860</xdr:colOff>
                    <xdr:row>408</xdr:row>
                    <xdr:rowOff>0</xdr:rowOff>
                  </from>
                  <to>
                    <xdr:col>35</xdr:col>
                    <xdr:colOff>38100</xdr:colOff>
                    <xdr:row>409</xdr:row>
                    <xdr:rowOff>38100</xdr:rowOff>
                  </to>
                </anchor>
              </controlPr>
            </control>
          </mc:Choice>
        </mc:AlternateContent>
        <mc:AlternateContent xmlns:mc="http://schemas.openxmlformats.org/markup-compatibility/2006">
          <mc:Choice Requires="x14">
            <control shapeId="1071" r:id="rId53" name="CB_LokLOAfgebrOntrGesubAGIOnG1">
              <controlPr defaultSize="0" autoFill="0" autoLine="0" autoPict="0">
                <anchor moveWithCells="1">
                  <from>
                    <xdr:col>33</xdr:col>
                    <xdr:colOff>22860</xdr:colOff>
                    <xdr:row>432</xdr:row>
                    <xdr:rowOff>0</xdr:rowOff>
                  </from>
                  <to>
                    <xdr:col>35</xdr:col>
                    <xdr:colOff>38100</xdr:colOff>
                    <xdr:row>434</xdr:row>
                    <xdr:rowOff>7620</xdr:rowOff>
                  </to>
                </anchor>
              </controlPr>
            </control>
          </mc:Choice>
        </mc:AlternateContent>
        <mc:AlternateContent xmlns:mc="http://schemas.openxmlformats.org/markup-compatibility/2006">
          <mc:Choice Requires="x14">
            <control shapeId="1072" r:id="rId54" name="CB_LokLOAfgebrOntrGesubAGIOnG2">
              <controlPr defaultSize="0" autoFill="0" autoLine="0" autoPict="0">
                <anchor moveWithCells="1">
                  <from>
                    <xdr:col>33</xdr:col>
                    <xdr:colOff>22860</xdr:colOff>
                    <xdr:row>434</xdr:row>
                    <xdr:rowOff>0</xdr:rowOff>
                  </from>
                  <to>
                    <xdr:col>35</xdr:col>
                    <xdr:colOff>38100</xdr:colOff>
                    <xdr:row>435</xdr:row>
                    <xdr:rowOff>38100</xdr:rowOff>
                  </to>
                </anchor>
              </controlPr>
            </control>
          </mc:Choice>
        </mc:AlternateContent>
        <mc:AlternateContent xmlns:mc="http://schemas.openxmlformats.org/markup-compatibility/2006">
          <mc:Choice Requires="x14">
            <control shapeId="1073" r:id="rId55" name="CB_BewijsstukAttestVerzekering">
              <controlPr defaultSize="0" autoFill="0" autoLine="0" autoPict="0">
                <anchor moveWithCells="1">
                  <from>
                    <xdr:col>0</xdr:col>
                    <xdr:colOff>160020</xdr:colOff>
                    <xdr:row>603</xdr:row>
                    <xdr:rowOff>182880</xdr:rowOff>
                  </from>
                  <to>
                    <xdr:col>2</xdr:col>
                    <xdr:colOff>121920</xdr:colOff>
                    <xdr:row>607</xdr:row>
                    <xdr:rowOff>22860</xdr:rowOff>
                  </to>
                </anchor>
              </controlPr>
            </control>
          </mc:Choice>
        </mc:AlternateContent>
        <mc:AlternateContent xmlns:mc="http://schemas.openxmlformats.org/markup-compatibility/2006">
          <mc:Choice Requires="x14">
            <control shapeId="1074" r:id="rId56" name="CB_BewijsstukSamenwmod">
              <controlPr defaultSize="0" autoFill="0" autoLine="0" autoPict="0">
                <anchor moveWithCells="1">
                  <from>
                    <xdr:col>0</xdr:col>
                    <xdr:colOff>160020</xdr:colOff>
                    <xdr:row>605</xdr:row>
                    <xdr:rowOff>152400</xdr:rowOff>
                  </from>
                  <to>
                    <xdr:col>2</xdr:col>
                    <xdr:colOff>121920</xdr:colOff>
                    <xdr:row>608</xdr:row>
                    <xdr:rowOff>0</xdr:rowOff>
                  </to>
                </anchor>
              </controlPr>
            </control>
          </mc:Choice>
        </mc:AlternateContent>
        <mc:AlternateContent xmlns:mc="http://schemas.openxmlformats.org/markup-compatibility/2006">
          <mc:Choice Requires="x14">
            <control shapeId="1075" r:id="rId57" name="CB_BewijsstukBerekBrutoOpp">
              <controlPr defaultSize="0" autoFill="0" autoLine="0" autoPict="0">
                <anchor moveWithCells="1">
                  <from>
                    <xdr:col>0</xdr:col>
                    <xdr:colOff>160020</xdr:colOff>
                    <xdr:row>620</xdr:row>
                    <xdr:rowOff>0</xdr:rowOff>
                  </from>
                  <to>
                    <xdr:col>2</xdr:col>
                    <xdr:colOff>121920</xdr:colOff>
                    <xdr:row>622</xdr:row>
                    <xdr:rowOff>38100</xdr:rowOff>
                  </to>
                </anchor>
              </controlPr>
            </control>
          </mc:Choice>
        </mc:AlternateContent>
        <mc:AlternateContent xmlns:mc="http://schemas.openxmlformats.org/markup-compatibility/2006">
          <mc:Choice Requires="x14">
            <control shapeId="1076" r:id="rId58" name="RB_Minder_Dan_125D_True">
              <controlPr defaultSize="0" autoFill="0" autoLine="0" autoPict="0">
                <anchor moveWithCells="1">
                  <from>
                    <xdr:col>0</xdr:col>
                    <xdr:colOff>160020</xdr:colOff>
                    <xdr:row>51</xdr:row>
                    <xdr:rowOff>403860</xdr:rowOff>
                  </from>
                  <to>
                    <xdr:col>2</xdr:col>
                    <xdr:colOff>121920</xdr:colOff>
                    <xdr:row>54</xdr:row>
                    <xdr:rowOff>7620</xdr:rowOff>
                  </to>
                </anchor>
              </controlPr>
            </control>
          </mc:Choice>
        </mc:AlternateContent>
        <mc:AlternateContent xmlns:mc="http://schemas.openxmlformats.org/markup-compatibility/2006">
          <mc:Choice Requires="x14">
            <control shapeId="1077" r:id="rId59" name="RB_Minder_Dan_125D_False">
              <controlPr defaultSize="0" autoFill="0" autoLine="0" autoPict="0">
                <anchor moveWithCells="1">
                  <from>
                    <xdr:col>0</xdr:col>
                    <xdr:colOff>160020</xdr:colOff>
                    <xdr:row>53</xdr:row>
                    <xdr:rowOff>0</xdr:rowOff>
                  </from>
                  <to>
                    <xdr:col>2</xdr:col>
                    <xdr:colOff>121920</xdr:colOff>
                    <xdr:row>55</xdr:row>
                    <xdr:rowOff>7620</xdr:rowOff>
                  </to>
                </anchor>
              </controlPr>
            </control>
          </mc:Choice>
        </mc:AlternateContent>
        <mc:AlternateContent xmlns:mc="http://schemas.openxmlformats.org/markup-compatibility/2006">
          <mc:Choice Requires="x14">
            <control shapeId="1084" r:id="rId60" name="CB_BijkomendePlaatsen_True">
              <controlPr defaultSize="0" autoFill="0" autoLine="0" autoPict="0">
                <anchor moveWithCells="1">
                  <from>
                    <xdr:col>0</xdr:col>
                    <xdr:colOff>160020</xdr:colOff>
                    <xdr:row>306</xdr:row>
                    <xdr:rowOff>0</xdr:rowOff>
                  </from>
                  <to>
                    <xdr:col>2</xdr:col>
                    <xdr:colOff>114300</xdr:colOff>
                    <xdr:row>308</xdr:row>
                    <xdr:rowOff>38100</xdr:rowOff>
                  </to>
                </anchor>
              </controlPr>
            </control>
          </mc:Choice>
        </mc:AlternateContent>
        <mc:AlternateContent xmlns:mc="http://schemas.openxmlformats.org/markup-compatibility/2006">
          <mc:Choice Requires="x14">
            <control shapeId="1085" r:id="rId61" name="CB_BijkomendePlaatsen_False">
              <controlPr defaultSize="0" autoFill="0" autoLine="0" autoPict="0">
                <anchor moveWithCells="1">
                  <from>
                    <xdr:col>0</xdr:col>
                    <xdr:colOff>160020</xdr:colOff>
                    <xdr:row>307</xdr:row>
                    <xdr:rowOff>0</xdr:rowOff>
                  </from>
                  <to>
                    <xdr:col>2</xdr:col>
                    <xdr:colOff>121920</xdr:colOff>
                    <xdr:row>309</xdr:row>
                    <xdr:rowOff>38100</xdr:rowOff>
                  </to>
                </anchor>
              </controlPr>
            </control>
          </mc:Choice>
        </mc:AlternateContent>
        <mc:AlternateContent xmlns:mc="http://schemas.openxmlformats.org/markup-compatibility/2006">
          <mc:Choice Requires="x14">
            <control shapeId="1086" r:id="rId62" name="RB_Standaardprocedure">
              <controlPr defaultSize="0" autoFill="0" autoLine="0" autoPict="0">
                <anchor moveWithCells="1">
                  <from>
                    <xdr:col>0</xdr:col>
                    <xdr:colOff>160020</xdr:colOff>
                    <xdr:row>42</xdr:row>
                    <xdr:rowOff>0</xdr:rowOff>
                  </from>
                  <to>
                    <xdr:col>2</xdr:col>
                    <xdr:colOff>121920</xdr:colOff>
                    <xdr:row>45</xdr:row>
                    <xdr:rowOff>45720</xdr:rowOff>
                  </to>
                </anchor>
              </controlPr>
            </control>
          </mc:Choice>
        </mc:AlternateContent>
        <mc:AlternateContent xmlns:mc="http://schemas.openxmlformats.org/markup-compatibility/2006">
          <mc:Choice Requires="x14">
            <control shapeId="1089" r:id="rId63" name="RB_Verkorteprocedure">
              <controlPr defaultSize="0" autoFill="0" autoLine="0" autoPict="0">
                <anchor moveWithCells="1">
                  <from>
                    <xdr:col>0</xdr:col>
                    <xdr:colOff>160020</xdr:colOff>
                    <xdr:row>44</xdr:row>
                    <xdr:rowOff>0</xdr:rowOff>
                  </from>
                  <to>
                    <xdr:col>2</xdr:col>
                    <xdr:colOff>137160</xdr:colOff>
                    <xdr:row>47</xdr:row>
                    <xdr:rowOff>38100</xdr:rowOff>
                  </to>
                </anchor>
              </controlPr>
            </control>
          </mc:Choice>
        </mc:AlternateContent>
        <mc:AlternateContent xmlns:mc="http://schemas.openxmlformats.org/markup-compatibility/2006">
          <mc:Choice Requires="x14">
            <control shapeId="1090" r:id="rId64" name="RB_VerkorteprocedureSanitair">
              <controlPr defaultSize="0" autoFill="0" autoLine="0" autoPict="0">
                <anchor moveWithCells="1">
                  <from>
                    <xdr:col>0</xdr:col>
                    <xdr:colOff>160020</xdr:colOff>
                    <xdr:row>46</xdr:row>
                    <xdr:rowOff>0</xdr:rowOff>
                  </from>
                  <to>
                    <xdr:col>2</xdr:col>
                    <xdr:colOff>137160</xdr:colOff>
                    <xdr:row>49</xdr:row>
                    <xdr:rowOff>30480</xdr:rowOff>
                  </to>
                </anchor>
              </controlPr>
            </control>
          </mc:Choice>
        </mc:AlternateContent>
        <mc:AlternateContent xmlns:mc="http://schemas.openxmlformats.org/markup-compatibility/2006">
          <mc:Choice Requires="x14">
            <control shapeId="1091" r:id="rId65" name="RB_Spoedprocedure">
              <controlPr defaultSize="0" autoFill="0" autoLine="0" autoPict="0">
                <anchor moveWithCells="1">
                  <from>
                    <xdr:col>0</xdr:col>
                    <xdr:colOff>160020</xdr:colOff>
                    <xdr:row>48</xdr:row>
                    <xdr:rowOff>0</xdr:rowOff>
                  </from>
                  <to>
                    <xdr:col>2</xdr:col>
                    <xdr:colOff>121920</xdr:colOff>
                    <xdr:row>50</xdr:row>
                    <xdr:rowOff>30480</xdr:rowOff>
                  </to>
                </anchor>
              </controlPr>
            </control>
          </mc:Choice>
        </mc:AlternateContent>
        <mc:AlternateContent xmlns:mc="http://schemas.openxmlformats.org/markup-compatibility/2006">
          <mc:Choice Requires="x14">
            <control shapeId="1092" r:id="rId66" name="CB_Leslokalen">
              <controlPr defaultSize="0" autoFill="0" autoLine="0" autoPict="0">
                <anchor moveWithCells="1">
                  <from>
                    <xdr:col>0</xdr:col>
                    <xdr:colOff>175260</xdr:colOff>
                    <xdr:row>212</xdr:row>
                    <xdr:rowOff>335280</xdr:rowOff>
                  </from>
                  <to>
                    <xdr:col>2</xdr:col>
                    <xdr:colOff>137160</xdr:colOff>
                    <xdr:row>214</xdr:row>
                    <xdr:rowOff>160020</xdr:rowOff>
                  </to>
                </anchor>
              </controlPr>
            </control>
          </mc:Choice>
        </mc:AlternateContent>
        <mc:AlternateContent xmlns:mc="http://schemas.openxmlformats.org/markup-compatibility/2006">
          <mc:Choice Requires="x14">
            <control shapeId="1093" r:id="rId67" name="CB_Werkplaatsen">
              <controlPr defaultSize="0" autoFill="0" autoLine="0" autoPict="0">
                <anchor moveWithCells="1">
                  <from>
                    <xdr:col>0</xdr:col>
                    <xdr:colOff>175260</xdr:colOff>
                    <xdr:row>214</xdr:row>
                    <xdr:rowOff>152400</xdr:rowOff>
                  </from>
                  <to>
                    <xdr:col>2</xdr:col>
                    <xdr:colOff>137160</xdr:colOff>
                    <xdr:row>216</xdr:row>
                    <xdr:rowOff>175260</xdr:rowOff>
                  </to>
                </anchor>
              </controlPr>
            </control>
          </mc:Choice>
        </mc:AlternateContent>
        <mc:AlternateContent xmlns:mc="http://schemas.openxmlformats.org/markup-compatibility/2006">
          <mc:Choice Requires="x14">
            <control shapeId="1095" r:id="rId68" name="CB_AdministratieEnOfOnderst">
              <controlPr defaultSize="0" autoFill="0" autoLine="0" autoPict="0">
                <anchor moveWithCells="1">
                  <from>
                    <xdr:col>0</xdr:col>
                    <xdr:colOff>175260</xdr:colOff>
                    <xdr:row>218</xdr:row>
                    <xdr:rowOff>152400</xdr:rowOff>
                  </from>
                  <to>
                    <xdr:col>2</xdr:col>
                    <xdr:colOff>137160</xdr:colOff>
                    <xdr:row>220</xdr:row>
                    <xdr:rowOff>175260</xdr:rowOff>
                  </to>
                </anchor>
              </controlPr>
            </control>
          </mc:Choice>
        </mc:AlternateContent>
        <mc:AlternateContent xmlns:mc="http://schemas.openxmlformats.org/markup-compatibility/2006">
          <mc:Choice Requires="x14">
            <control shapeId="1096" r:id="rId69" name="CB_Sanitair">
              <controlPr defaultSize="0" autoFill="0" autoLine="0" autoPict="0">
                <anchor moveWithCells="1">
                  <from>
                    <xdr:col>0</xdr:col>
                    <xdr:colOff>160020</xdr:colOff>
                    <xdr:row>220</xdr:row>
                    <xdr:rowOff>152400</xdr:rowOff>
                  </from>
                  <to>
                    <xdr:col>2</xdr:col>
                    <xdr:colOff>121920</xdr:colOff>
                    <xdr:row>222</xdr:row>
                    <xdr:rowOff>175260</xdr:rowOff>
                  </to>
                </anchor>
              </controlPr>
            </control>
          </mc:Choice>
        </mc:AlternateContent>
        <mc:AlternateContent xmlns:mc="http://schemas.openxmlformats.org/markup-compatibility/2006">
          <mc:Choice Requires="x14">
            <control shapeId="1097" r:id="rId70" name="CB_TurnzaalEnOfSporthal">
              <controlPr defaultSize="0" autoFill="0" autoLine="0" autoPict="0">
                <anchor moveWithCells="1">
                  <from>
                    <xdr:col>0</xdr:col>
                    <xdr:colOff>160020</xdr:colOff>
                    <xdr:row>223</xdr:row>
                    <xdr:rowOff>0</xdr:rowOff>
                  </from>
                  <to>
                    <xdr:col>2</xdr:col>
                    <xdr:colOff>121920</xdr:colOff>
                    <xdr:row>225</xdr:row>
                    <xdr:rowOff>22860</xdr:rowOff>
                  </to>
                </anchor>
              </controlPr>
            </control>
          </mc:Choice>
        </mc:AlternateContent>
        <mc:AlternateContent xmlns:mc="http://schemas.openxmlformats.org/markup-compatibility/2006">
          <mc:Choice Requires="x14">
            <control shapeId="1098" r:id="rId71" name="CB_AndereRuimte">
              <controlPr defaultSize="0" autoFill="0" autoLine="0" autoPict="0">
                <anchor moveWithCells="1">
                  <from>
                    <xdr:col>0</xdr:col>
                    <xdr:colOff>175260</xdr:colOff>
                    <xdr:row>226</xdr:row>
                    <xdr:rowOff>0</xdr:rowOff>
                  </from>
                  <to>
                    <xdr:col>2</xdr:col>
                    <xdr:colOff>137160</xdr:colOff>
                    <xdr:row>227</xdr:row>
                    <xdr:rowOff>38100</xdr:rowOff>
                  </to>
                </anchor>
              </controlPr>
            </control>
          </mc:Choice>
        </mc:AlternateContent>
        <mc:AlternateContent xmlns:mc="http://schemas.openxmlformats.org/markup-compatibility/2006">
          <mc:Choice Requires="x14">
            <control shapeId="1104" r:id="rId72" name="RB_SamenWerking_OV_PS_False">
              <controlPr defaultSize="0" autoFill="0" autoLine="0" autoPict="0">
                <anchor moveWithCells="1">
                  <from>
                    <xdr:col>0</xdr:col>
                    <xdr:colOff>175260</xdr:colOff>
                    <xdr:row>287</xdr:row>
                    <xdr:rowOff>182880</xdr:rowOff>
                  </from>
                  <to>
                    <xdr:col>2</xdr:col>
                    <xdr:colOff>137160</xdr:colOff>
                    <xdr:row>290</xdr:row>
                    <xdr:rowOff>30480</xdr:rowOff>
                  </to>
                </anchor>
              </controlPr>
            </control>
          </mc:Choice>
        </mc:AlternateContent>
        <mc:AlternateContent xmlns:mc="http://schemas.openxmlformats.org/markup-compatibility/2006">
          <mc:Choice Requires="x14">
            <control shapeId="1105" r:id="rId73" name="CB_OVAM">
              <controlPr defaultSize="0" autoFill="0" autoLine="0" autoPict="0">
                <anchor moveWithCells="1">
                  <from>
                    <xdr:col>0</xdr:col>
                    <xdr:colOff>152400</xdr:colOff>
                    <xdr:row>298</xdr:row>
                    <xdr:rowOff>22860</xdr:rowOff>
                  </from>
                  <to>
                    <xdr:col>2</xdr:col>
                    <xdr:colOff>114300</xdr:colOff>
                    <xdr:row>301</xdr:row>
                    <xdr:rowOff>0</xdr:rowOff>
                  </to>
                </anchor>
              </controlPr>
            </control>
          </mc:Choice>
        </mc:AlternateContent>
        <mc:AlternateContent xmlns:mc="http://schemas.openxmlformats.org/markup-compatibility/2006">
          <mc:Choice Requires="x14">
            <control shapeId="1107" r:id="rId74" name="CB_BewijsstukInplantingsplan">
              <controlPr defaultSize="0" autoFill="0" autoLine="0" autoPict="0">
                <anchor moveWithCells="1">
                  <from>
                    <xdr:col>0</xdr:col>
                    <xdr:colOff>144780</xdr:colOff>
                    <xdr:row>600</xdr:row>
                    <xdr:rowOff>0</xdr:rowOff>
                  </from>
                  <to>
                    <xdr:col>2</xdr:col>
                    <xdr:colOff>106680</xdr:colOff>
                    <xdr:row>603</xdr:row>
                    <xdr:rowOff>38100</xdr:rowOff>
                  </to>
                </anchor>
              </controlPr>
            </control>
          </mc:Choice>
        </mc:AlternateContent>
        <mc:AlternateContent xmlns:mc="http://schemas.openxmlformats.org/markup-compatibility/2006">
          <mc:Choice Requires="x14">
            <control shapeId="1108" r:id="rId75" name="CB_PolyvalenteZaalEnOfRefter">
              <controlPr defaultSize="0" autoFill="0" autoLine="0" autoPict="0">
                <anchor moveWithCells="1">
                  <from>
                    <xdr:col>0</xdr:col>
                    <xdr:colOff>175260</xdr:colOff>
                    <xdr:row>216</xdr:row>
                    <xdr:rowOff>182880</xdr:rowOff>
                  </from>
                  <to>
                    <xdr:col>1</xdr:col>
                    <xdr:colOff>121920</xdr:colOff>
                    <xdr:row>218</xdr:row>
                    <xdr:rowOff>175260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A13D3E25295F14888F2D0BA6260DD0D" ma:contentTypeVersion="2" ma:contentTypeDescription="Een nieuw document maken." ma:contentTypeScope="" ma:versionID="f29eef16dece35875f932db98db02105">
  <xsd:schema xmlns:xsd="http://www.w3.org/2001/XMLSchema" xmlns:xs="http://www.w3.org/2001/XMLSchema" xmlns:p="http://schemas.microsoft.com/office/2006/metadata/properties" xmlns:ns2="2964b477-02b0-497b-9279-63f9593fdc05" targetNamespace="http://schemas.microsoft.com/office/2006/metadata/properties" ma:root="true" ma:fieldsID="1900cd072204ea7ad3acd894523bb929" ns2:_="">
    <xsd:import namespace="2964b477-02b0-497b-9279-63f9593fdc05"/>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64b477-02b0-497b-9279-63f9593fdc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AECBF0-D905-47F2-BD0E-D3257827A4A5}">
  <ds:schemaRefs>
    <ds:schemaRef ds:uri="http://schemas.microsoft.com/sharepoint/v3/contenttype/forms"/>
  </ds:schemaRefs>
</ds:datastoreItem>
</file>

<file path=customXml/itemProps2.xml><?xml version="1.0" encoding="utf-8"?>
<ds:datastoreItem xmlns:ds="http://schemas.openxmlformats.org/officeDocument/2006/customXml" ds:itemID="{0C2E00D2-D412-42E0-B841-98F62BE4F868}">
  <ds:schemaRefs>
    <ds:schemaRef ds:uri="http://purl.org/dc/terms/"/>
    <ds:schemaRef ds:uri="http://schemas.openxmlformats.org/package/2006/metadata/core-properties"/>
    <ds:schemaRef ds:uri="2964b477-02b0-497b-9279-63f9593fdc05"/>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6F67FFC7-A82A-4352-8EBE-398E7A3D53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64b477-02b0-497b-9279-63f9593fdc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163</vt:i4>
      </vt:variant>
    </vt:vector>
  </HeadingPairs>
  <TitlesOfParts>
    <vt:vector size="164" baseType="lpstr">
      <vt:lpstr>aanvraag</vt:lpstr>
      <vt:lpstr>AardAanvraag_fldAantalBijkomendePlaatsen</vt:lpstr>
      <vt:lpstr>AardAanvraag_fldAantalLeerlingenNieuweInfra</vt:lpstr>
      <vt:lpstr>AardAanvraag_fldAanvraagInfrastructuurRuimte</vt:lpstr>
      <vt:lpstr>AardAanvraag_fldAanvraagMotiveerGeplandeWerken</vt:lpstr>
      <vt:lpstr>AardAanvraag_fldAanvraagOmschrijfGeplandeWerken</vt:lpstr>
      <vt:lpstr>AardAanvraag_fldBovenvermeldeWerkenSchadeloosstellingBedrag</vt:lpstr>
      <vt:lpstr>AardAanvraag_fldDatumUitvoeringsperiodeMaanden</vt:lpstr>
      <vt:lpstr>AardAanvraag_fldDatumUitvoeringWerkenJaar</vt:lpstr>
      <vt:lpstr>AardAanvraag_fldDatumUitvoeringWerkenMaand</vt:lpstr>
      <vt:lpstr>AardAanvraag_fldSubsidiesAndereOverhedenAndereWaarde</vt:lpstr>
      <vt:lpstr>AdministratieveGegevens_fldBIC</vt:lpstr>
      <vt:lpstr>AdministratieveGegevens_fldCoördinerendeIMemail</vt:lpstr>
      <vt:lpstr>AdministratieveGegevens_fldCoördinerendeIMGemeente</vt:lpstr>
      <vt:lpstr>AdministratieveGegevens_fldCoördinerendeIMGSM</vt:lpstr>
      <vt:lpstr>AdministratieveGegevens_fldCoördinerendeIMNaam</vt:lpstr>
      <vt:lpstr>AdministratieveGegevens_fldCoördinerendeIMNr</vt:lpstr>
      <vt:lpstr>AdministratieveGegevens_fldCoördinerendeIMPostcode</vt:lpstr>
      <vt:lpstr>AdministratieveGegevens_fldCoördinerendeIMStraat</vt:lpstr>
      <vt:lpstr>AdministratieveGegevens_fldCoördinerendeIMTelefoon</vt:lpstr>
      <vt:lpstr>AdministratieveGegevens_fldDossiernummer1</vt:lpstr>
      <vt:lpstr>AdministratieveGegevens_fldDossiernummer2</vt:lpstr>
      <vt:lpstr>AdministratieveGegevens_fldDossiernummer3</vt:lpstr>
      <vt:lpstr>AdministratieveGegevens_fldDossiernummer4</vt:lpstr>
      <vt:lpstr>AdministratieveGegevens_fldIBAN</vt:lpstr>
      <vt:lpstr>AdministratieveGegevens_fldIMKBO</vt:lpstr>
      <vt:lpstr>AdministratieveGegevens_fldKadastraleGegevensWerkenDatumAkte</vt:lpstr>
      <vt:lpstr>AdministratieveGegevens_fldLocatieWerkenAdres</vt:lpstr>
      <vt:lpstr>AdministratieveGegevens_fldLocatieWerkenGemeente</vt:lpstr>
      <vt:lpstr>AdministratieveGegevens_fldLocatieWerkenInstellingsnummer</vt:lpstr>
      <vt:lpstr>AdministratieveGegevens_fldLocatieWerkenNaam</vt:lpstr>
      <vt:lpstr>AdministratieveGegevens_fldLocatieWerkenNr</vt:lpstr>
      <vt:lpstr>AdministratieveGegevens_fldLocatieWerkenPostcode</vt:lpstr>
      <vt:lpstr>AdministratieveGegevens_fldOnderwijsinstellingGemeente</vt:lpstr>
      <vt:lpstr>AdministratieveGegevens_fldOnderwijsinstellingNaam</vt:lpstr>
      <vt:lpstr>AdministratieveGegevens_fldOnderwijsinstellingNr</vt:lpstr>
      <vt:lpstr>AdministratieveGegevens_fldOnderwijsinstellingPostcode</vt:lpstr>
      <vt:lpstr>AdministratieveGegevens_fldOnderwijsinstellingStraat</vt:lpstr>
      <vt:lpstr>AdministratieveGegevens_fldSamenMetAndereVestiging</vt:lpstr>
      <vt:lpstr>AdministratieveGegevens_fldSchoolbestuurGemeente</vt:lpstr>
      <vt:lpstr>AdministratieveGegevens_fldSchoolbestuurKBO</vt:lpstr>
      <vt:lpstr>AdministratieveGegevens_fldSchoolbestuurNaam</vt:lpstr>
      <vt:lpstr>AdministratieveGegevens_fldSchoolbestuurNr</vt:lpstr>
      <vt:lpstr>AdministratieveGegevens_fldSchoolbestuurPostcode</vt:lpstr>
      <vt:lpstr>AdministratieveGegevens_fldSchoolbestuurStraat</vt:lpstr>
      <vt:lpstr>AdministratieveGegevens_fldVestigingGemeente</vt:lpstr>
      <vt:lpstr>AdministratieveGegevens_fldVestigingInstellingsnummer</vt:lpstr>
      <vt:lpstr>AdministratieveGegevens_fldVestigingNaam</vt:lpstr>
      <vt:lpstr>AdministratieveGegevens_fldVestigingNr</vt:lpstr>
      <vt:lpstr>AdministratieveGegevens_fldVestigingPostcode</vt:lpstr>
      <vt:lpstr>AdministratieveGegevens_fldVestigingStraat</vt:lpstr>
      <vt:lpstr>AdministratieveGegevens_fldVestigingWerkenAfdeling</vt:lpstr>
      <vt:lpstr>AdministratieveGegevens_fldVestigingWerkenNr</vt:lpstr>
      <vt:lpstr>AdministratieveGegevens_fldVestigingWerkenOppervlakteARE</vt:lpstr>
      <vt:lpstr>AdministratieveGegevens_fldVestigingWerkenOppervlakteCA</vt:lpstr>
      <vt:lpstr>AdministratieveGegevens_fldVestigingWerkenOppervlakteHA</vt:lpstr>
      <vt:lpstr>AdministratieveGegevens_fldVestigingWerkenSectie</vt:lpstr>
      <vt:lpstr>BerekeningBestaandBrutoOppervlakte_fldGebouwAfgebrokenOfOntrokkenBouwjaarGebouw1</vt:lpstr>
      <vt:lpstr>BerekeningBestaandBrutoOppervlakte_fldGebouwAfgebrokenOfOntrokkenBouwjaarGebouw2</vt:lpstr>
      <vt:lpstr>BerekeningBestaandBrutoOppervlakte_fldGebouwAfgebrokenOfOntrokkenBrutoOppM2Gebouw1</vt:lpstr>
      <vt:lpstr>BerekeningBestaandBrutoOppervlakte_fldGebouwAfgebrokenOfOntrokkenBrutoOppM2Gebouw2</vt:lpstr>
      <vt:lpstr>BerekeningBestaandBrutoOppervlakte_fldGebouwcode1</vt:lpstr>
      <vt:lpstr>BerekeningBestaandBrutoOppervlakte_fldGebouwcode2</vt:lpstr>
      <vt:lpstr>BerekeningBestaandBrutoOppervlakte_fldGebouwcode3</vt:lpstr>
      <vt:lpstr>BerekeningBestaandBrutoOppervlakte_fldGebouwcode4</vt:lpstr>
      <vt:lpstr>BerekeningBestaandBrutoOppervlakte_fldGebouwcode5</vt:lpstr>
      <vt:lpstr>BerekeningBestaandBrutoOppervlakte_fldGebouwcode6</vt:lpstr>
      <vt:lpstr>BerekeningBestaandBrutoOppervlakte_fldGebouwcode7</vt:lpstr>
      <vt:lpstr>BerekeningBestaandBrutoOppervlakte_fldGebouwcode8</vt:lpstr>
      <vt:lpstr>BerekeningBestaandBrutoOppervlakte_fldGebouwcodeAfbraak1</vt:lpstr>
      <vt:lpstr>BerekeningBestaandBrutoOppervlakte_fldGebouwcodeAfbraak2</vt:lpstr>
      <vt:lpstr>BerekeningBestaandBrutoOppervlakte_fldGenormeerdeOmgevingBehoudenBrutoOppM2Fietsenbergplaats</vt:lpstr>
      <vt:lpstr>BerekeningBestaandBrutoOppervlakte_fldGenormeerdeOmgevingBehoudenBrutoOppM2OpenEnOverdekteSpeelplaats</vt:lpstr>
      <vt:lpstr>BerekeningBestaandBrutoOppervlakte_fldGenormeerdeOmgevingBehoudenBrutoOppM2OverdekteSpeelplaats</vt:lpstr>
      <vt:lpstr>BerekeningBestaandBrutoOppervlakte_fldGenormeerdeOmgevingBehoudenBrutoOppM2ParkeerEnManoeuvreerruimte</vt:lpstr>
      <vt:lpstr>BerekeningBestaandBrutoOppervlakte_fldLokaalLOAfgebrokenOfOntrokkenBouwjaarGebouw1</vt:lpstr>
      <vt:lpstr>BerekeningBestaandBrutoOppervlakte_fldLokaalLOAfgebrokenOfOntrokkenBouwjaarGebouw2</vt:lpstr>
      <vt:lpstr>BerekeningBestaandBrutoOppervlakte_fldLokaalLOAfgebrokenOfOntrokkenBrutoOppM2Gebouw1</vt:lpstr>
      <vt:lpstr>BerekeningBestaandBrutoOppervlakte_fldLokaalLOAfgebrokenOfOntrokkenBrutoOppM2Gebouw2</vt:lpstr>
      <vt:lpstr>BerekeningBestaandBrutoOppervlakte_fldLokaalLOAfgebrokenOfOntrokkenGebouwcodeGebouw1</vt:lpstr>
      <vt:lpstr>BerekeningBestaandBrutoOppervlakte_fldLokaalLOAfgebrokenOfOntrokkenGebouwcodeGebouw2</vt:lpstr>
      <vt:lpstr>BerekeningBestaandBrutoOppervlakte_fldLokaalLOBouwjaarGebouw1</vt:lpstr>
      <vt:lpstr>BerekeningBestaandBrutoOppervlakte_fldLokaalLOBouwjaarGebouw2</vt:lpstr>
      <vt:lpstr>BerekeningBestaandBrutoOppervlakte_fldLokaalLOBouwjaarGebouw3</vt:lpstr>
      <vt:lpstr>BerekeningBestaandBrutoOppervlakte_fldLokaalLOBrutoOppM2Gebouw1</vt:lpstr>
      <vt:lpstr>BerekeningBestaandBrutoOppervlakte_fldLokaalLOBrutoOppM2Gebouw2</vt:lpstr>
      <vt:lpstr>BerekeningBestaandBrutoOppervlakte_fldLokaalLOBrutoOppM2Gebouw3</vt:lpstr>
      <vt:lpstr>BerekeningBestaandBrutoOppervlakte_fldLokaalLOGebouwCodeGebouw1</vt:lpstr>
      <vt:lpstr>BerekeningBestaandBrutoOppervlakte_fldLokaalLOGebouwCodeGebouw2</vt:lpstr>
      <vt:lpstr>BerekeningBestaandBrutoOppervlakte_fldLokaalLOGebouwCodeGebouw3</vt:lpstr>
      <vt:lpstr>BerekeningBestaandBrutoOppervlakte_fldSchoolgebouwenBouwjaarGebouw1</vt:lpstr>
      <vt:lpstr>BerekeningBestaandBrutoOppervlakte_fldSchoolgebouwenBouwjaarGebouw2</vt:lpstr>
      <vt:lpstr>BerekeningBestaandBrutoOppervlakte_fldSchoolgebouwenBouwjaarGebouw3</vt:lpstr>
      <vt:lpstr>BerekeningBestaandBrutoOppervlakte_fldSchoolgebouwenBouwjaarGebouw4</vt:lpstr>
      <vt:lpstr>BerekeningBestaandBrutoOppervlakte_fldSchoolgebouwenBouwjaarGebouw5</vt:lpstr>
      <vt:lpstr>BerekeningBestaandBrutoOppervlakte_fldSchoolgebouwenBouwjaarGebouw6</vt:lpstr>
      <vt:lpstr>BerekeningBestaandBrutoOppervlakte_fldSchoolgebouwenBouwjaarGebouw7</vt:lpstr>
      <vt:lpstr>BerekeningBestaandBrutoOppervlakte_fldSchoolgebouwenBouwjaarGebouw8</vt:lpstr>
      <vt:lpstr>BerekeningBestaandBrutoOppervlakte_fldSchoolgebouwenBrutoOppM2Gebouw1</vt:lpstr>
      <vt:lpstr>BerekeningBestaandBrutoOppervlakte_fldSchoolgebouwenBrutoOppM2Gebouw2</vt:lpstr>
      <vt:lpstr>BerekeningBestaandBrutoOppervlakte_fldSchoolgebouwenBrutoOppM2Gebouw3</vt:lpstr>
      <vt:lpstr>BerekeningBestaandBrutoOppervlakte_fldSchoolgebouwenBrutoOppM2Gebouw4</vt:lpstr>
      <vt:lpstr>BerekeningBestaandBrutoOppervlakte_fldSchoolgebouwenBrutoOppM2Gebouw5</vt:lpstr>
      <vt:lpstr>BerekeningBestaandBrutoOppervlakte_fldSchoolgebouwenBrutoOppM2Gebouw6</vt:lpstr>
      <vt:lpstr>BerekeningBestaandBrutoOppervlakte_fldSchoolgebouwenBrutoOppM2Gebouw7</vt:lpstr>
      <vt:lpstr>BerekeningBestaandBrutoOppervlakte_fldSchoolgebouwenBrutoOppM2Gebouw8</vt:lpstr>
      <vt:lpstr>BerekeningBestaandBrutoOppervlakte_fldTechnischeLokalenBrutoOppM2AndereLokalen</vt:lpstr>
      <vt:lpstr>BerekeningBestaandBrutoOppervlakte_fldTechnischeLokalenBrutoOppM2Hoogspanningscabine</vt:lpstr>
      <vt:lpstr>BerekeningBestaandBrutoOppervlakte_fldTechnischeLokalenBrutoOppM2Machinekamer</vt:lpstr>
      <vt:lpstr>BerekeningBestaandBrutoOppervlakte_fldTechnischeLokalenBrutoOppM2OpslagplaatsBrandstof</vt:lpstr>
      <vt:lpstr>BerekeningBestaandBrutoOppervlakte_fldTechnischeLokalenBrutoOppM2Stookplaats1</vt:lpstr>
      <vt:lpstr>BerekeningBestaandBrutoOppervlakte_fldTechnischeLokalenBrutoOppM2Stookplaats2</vt:lpstr>
      <vt:lpstr>BerekeningFysischeNorm_fldAantalPersoneelsledenHalveOpdracht</vt:lpstr>
      <vt:lpstr>BerekeningFysischeNorm_fldTotaalAantalLeerlingen</vt:lpstr>
      <vt:lpstr>BerekeningTotaleKostprijs_fldTotaleKostprijsAfbraakwerken</vt:lpstr>
      <vt:lpstr>BerekeningTotaleKostprijs_fldTotaleKostprijsEersteUitrustingLokalenLO</vt:lpstr>
      <vt:lpstr>BerekeningTotaleKostprijs_fldTotaleKostprijsEersteUitrustingOpenSpeelplaats</vt:lpstr>
      <vt:lpstr>BerekeningTotaleKostprijs_fldTotaleKostprijsEersteUitrustingOverdekteSpeelplaats</vt:lpstr>
      <vt:lpstr>BerekeningTotaleKostprijs_fldTotaleKostprijsEersteUitrustingSchoolgebouwen</vt:lpstr>
      <vt:lpstr>GegevensActualisatie_fldOmschrijvingDuurzaamheid</vt:lpstr>
      <vt:lpstr>GegevensActualisatie_fldOmschrijvingMultifunctionaliteit</vt:lpstr>
      <vt:lpstr>GegevensSubsidiewaarden_fldInstellingAdministratieveZetelGemeente</vt:lpstr>
      <vt:lpstr>GegevensSubsidiewaarden_fldInstellingAdministratieveZetelHuisnummer</vt:lpstr>
      <vt:lpstr>GegevensSubsidiewaarden_fldInstellingAdministratieveZetelPostnummer</vt:lpstr>
      <vt:lpstr>GegevensSubsidiewaarden_fldInstellingAdministratieveZetelStraat</vt:lpstr>
      <vt:lpstr>GegevensSubsidiewaarden_fldInstellingBeschikbaarGebouwGemeente</vt:lpstr>
      <vt:lpstr>GegevensSubsidiewaarden_fldInstellingBeschikbaarGebouwHuisnummer</vt:lpstr>
      <vt:lpstr>GegevensSubsidiewaarden_fldInstellingBeschikbaarGebouwPostnummer</vt:lpstr>
      <vt:lpstr>GegevensSubsidiewaarden_fldInstellingBeschikbaarGebouwStraat</vt:lpstr>
      <vt:lpstr>GegevensSubsidiewaarden_fldInstellingInrichtendeMachtOfSchoolbestuur</vt:lpstr>
      <vt:lpstr>Ondertekening_fdlOndertekeningVoorEnAchternaam</vt:lpstr>
      <vt:lpstr>Ondertekening_fldOndertekeningFunctie</vt:lpstr>
      <vt:lpstr>Ondertekening_fldOndertekeningHandtekening</vt:lpstr>
      <vt:lpstr>Ondertekening_fldOndertekeningsDatum</vt:lpstr>
      <vt:lpstr>Ontvangstdatum_fldOntvangstdatum</vt:lpstr>
      <vt:lpstr>OppervlakteNieuwbouwEnKostprijs_fldNieuwbouwBrutoOppM2LokalenLO</vt:lpstr>
      <vt:lpstr>OppervlakteNieuwbouwEnKostprijs_fldNieuwbouwBrutoOppM2Schoolgebouwen</vt:lpstr>
      <vt:lpstr>OppervlakteNieuwbouwEnKostprijs_fldNieuwbouwBrutoOppM2TechnischeLokalen</vt:lpstr>
      <vt:lpstr>OppervlakteNieuwbouwEnKostprijs_fldNieuwbouwGenormeerdeOmgevingBrutoOppM2Fietsenberging</vt:lpstr>
      <vt:lpstr>OppervlakteNieuwbouwEnKostprijs_fldNieuwbouwGenormeerdeOmgevingBrutoOppM2OpenSpeelplaats</vt:lpstr>
      <vt:lpstr>OppervlakteNieuwbouwEnKostprijs_fldNieuwbouwGenormeerdeOmgevingBrutoOppM2OverdekteSpeelplaats</vt:lpstr>
      <vt:lpstr>OppervlakteNieuwbouwEnKostprijs_fldNieuwbouwGenormeerdeOmgevingBrutoOppM2ParkeerEnManoeuvreerruimte</vt:lpstr>
      <vt:lpstr>OppervlakteNieuwbouwEnKostprijs_fldNieuwbouwGenormeerdeOmgevingKostprijsFietsenberging</vt:lpstr>
      <vt:lpstr>OppervlakteNieuwbouwEnKostprijs_fldNieuwbouwGenormeerdeOmgevingKostprijsOpenSpeelplaats</vt:lpstr>
      <vt:lpstr>OppervlakteNieuwbouwEnKostprijs_fldNieuwbouwGenormeerdeOmgevingKostprijsOverdekteSpeelplaats</vt:lpstr>
      <vt:lpstr>OppervlakteNieuwbouwEnKostprijs_fldNieuwbouwGenormeerdeOmgevingKostprijsParkeerEnManoeuvreerruimte</vt:lpstr>
      <vt:lpstr>OppervlakteNieuwbouwEnKostprijs_fldNieuwbouwKostprijsLokalenLO</vt:lpstr>
      <vt:lpstr>OppervlakteNieuwbouwEnKostprijs_fldNieuwbouwKostprijsSchoolgebouwen</vt:lpstr>
      <vt:lpstr>OppervlakteNieuwbouwEnKostprijs_fldNieuwbouwKostprijsTechnischeLokalen</vt:lpstr>
      <vt:lpstr>OppervlakteNieuwbouwEnKostprijs_fldNieuwbouwNietGenormeerdeOmgevingKostprijs</vt:lpstr>
      <vt:lpstr>OppervlakteVerbouwingswerkenEnKostprijs_fldVerbouwingswerkenBrutoOppM2LokalenLO</vt:lpstr>
      <vt:lpstr>OppervlakteVerbouwingswerkenEnKostprijs_fldVerbouwingswerkenBrutoOppM2Schoolgebouwen</vt:lpstr>
      <vt:lpstr>OppervlakteVerbouwingswerkenEnKostprijs_fldVerbouwingswerkenBrutoOppM2TechnischeLokalen</vt:lpstr>
      <vt:lpstr>OppervlakteVerbouwingswerkenEnKostprijs_fldVerbouwingswerkenGenormeerdeOmgevingswerkenBrutoOppM2Fietsenberging</vt:lpstr>
      <vt:lpstr>OppervlakteVerbouwingswerkenEnKostprijs_fldVerbouwingswerkenGenormeerdeOmgevingswerkenBrutoOppM2OpenSpeelplaats</vt:lpstr>
      <vt:lpstr>OppervlakteVerbouwingswerkenEnKostprijs_fldVerbouwingswerkenGenormeerdeOmgevingswerkenBrutoOppM2OverdekteSpeelplaats</vt:lpstr>
      <vt:lpstr>OppervlakteVerbouwingswerkenEnKostprijs_fldVerbouwingswerkenGenormeerdeOmgevingswerkenBrutoOppM2ParkeerEnManoeuvreerruimte</vt:lpstr>
      <vt:lpstr>OppervlakteVerbouwingswerkenEnKostprijs_fldVerbouwingswerkenGenormeerdeOmgevingswerkenKostprijsFietsenberging</vt:lpstr>
      <vt:lpstr>OppervlakteVerbouwingswerkenEnKostprijs_fldVerbouwingswerkenGenormeerdeOmgevingswerkenKostprijsOpenSpeelplaats</vt:lpstr>
      <vt:lpstr>OppervlakteVerbouwingswerkenEnKostprijs_fldVerbouwingswerkenGenormeerdeOmgevingswerkenKostprijsOverdekteSpeelplaats</vt:lpstr>
      <vt:lpstr>OppervlakteVerbouwingswerkenEnKostprijs_fldVerbouwingswerkenGenormeerdeOmgevingswerkenKostprijsParkeerEnManoeuvreerruimte</vt:lpstr>
      <vt:lpstr>OppervlakteVerbouwingswerkenEnKostprijs_fldVerbouwingswerkenKostprijsLokalenLO</vt:lpstr>
      <vt:lpstr>OppervlakteVerbouwingswerkenEnKostprijs_fldVerbouwingswerkenKostprijsSchoolgebouwen</vt:lpstr>
      <vt:lpstr>OppervlakteVerbouwingswerkenEnKostprijs_fldVerbouwingswerkenKostprijsTechnischeLokalen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 Vergote</dc:creator>
  <cp:keywords/>
  <dc:description/>
  <cp:lastModifiedBy>Hoogsteyns Frederik</cp:lastModifiedBy>
  <cp:lastPrinted>2020-04-14T09:27:55Z</cp:lastPrinted>
  <dcterms:created xsi:type="dcterms:W3CDTF">2018-11-26T12:43:02Z</dcterms:created>
  <dcterms:modified xsi:type="dcterms:W3CDTF">2022-12-09T07:54:19Z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0x0101004A13D3E25295F14888F2D0BA6260DD0D</vt:lpwstr>
  </property>
  <property fmtid="{D5CDD505-2E9C-101B-9397-08002B2CF9AE}" pid="3" name="DossierNummerColligo">
    <vt:lpwstr/>
  </property>
</Properties>
</file>