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C:\Users\muldermi\Desktop\"/>
    </mc:Choice>
  </mc:AlternateContent>
  <xr:revisionPtr revIDLastSave="0" documentId="8_{DD32AECC-5F8A-492A-8EA7-AC4584D2E8FE}" xr6:coauthVersionLast="47" xr6:coauthVersionMax="47" xr10:uidLastSave="{00000000-0000-0000-0000-000000000000}"/>
  <workbookProtection workbookAlgorithmName="SHA-512" workbookHashValue="uqVk9pSSWaq8NTAVrkEbQTSK+uX8t1ysgWgtgr0447smREhfQyaNaa3jHsJJNG6jjdtsgGWSpLNVqjG1lh2qcg==" workbookSaltValue="31BDFvE+VS4N8FaMGIaabw==" workbookSpinCount="100000" lockStructure="1"/>
  <bookViews>
    <workbookView xWindow="-120" yWindow="-120" windowWidth="29040" windowHeight="15840" xr2:uid="{00000000-000D-0000-FFFF-FFFF00000000}"/>
  </bookViews>
  <sheets>
    <sheet name="aanvraag" sheetId="1" r:id="rId1"/>
  </sheets>
  <definedNames>
    <definedName name="AardAanvraag_fldAantalBijkomendePlaatsen">aanvraag!$B$294</definedName>
    <definedName name="AardAanvraag_fldAantalLeerlingenNieuweInfra">aanvraag!$B$298</definedName>
    <definedName name="AardAanvraag_fldAanvraagMotiveerGeplandeWerken">aanvraag!$B$255</definedName>
    <definedName name="AardAanvraag_fldAanvraagOmschrijfGeplandeWerken">aanvraag!$B$238</definedName>
    <definedName name="AardAanvraag_fldDatumUitvoeringWerkenJaar">aanvraag!$M$232:$P$232</definedName>
    <definedName name="AardAanvraag_fldDatumUitvoeringWerkenMaand">aanvraag!$G$232:$H$232</definedName>
    <definedName name="AardAanvraag_fldSubsidiesAndereOverhedenAndereWaarde">aanvraag!$J$284</definedName>
    <definedName name="AdministratieveGegevens_fldAankoopGebouwAard">aanvraag!$Q$76</definedName>
    <definedName name="AdministratieveGegevens_fldAankoopGebouwGemeente">aanvraag!$V$80</definedName>
    <definedName name="AdministratieveGegevens_fldAankoopGebouwNr">aanvraag!$AM$78</definedName>
    <definedName name="AdministratieveGegevens_fldAankoopGebouwPostcode">aanvraag!$Q$80</definedName>
    <definedName name="AdministratieveGegevens_fldAankoopGebouwStraat">aanvraag!$Q$78</definedName>
    <definedName name="AdministratieveGegevens_fldBIC">aanvraag!$Q$120</definedName>
    <definedName name="AdministratieveGegevens_fldCoördinerendeIMemail">aanvraag!$Q$120</definedName>
    <definedName name="AdministratieveGegevens_fldCoördinerendeIMGemeente">aanvraag!$V$114</definedName>
    <definedName name="AdministratieveGegevens_fldCoördinerendeIMGSM">aanvraag!$Q$118</definedName>
    <definedName name="AdministratieveGegevens_fldCoördinerendeIMNaam">aanvraag!$Q$110</definedName>
    <definedName name="AdministratieveGegevens_fldCoördinerendeIMNr">aanvraag!$AM$112</definedName>
    <definedName name="AdministratieveGegevens_fldCoördinerendeIMPostcode">aanvraag!$Q$114</definedName>
    <definedName name="AdministratieveGegevens_fldCoördinerendeIMStraat">aanvraag!$Q$112</definedName>
    <definedName name="AdministratieveGegevens_fldCoördinerendeIMTelefoon">aanvraag!$Q$116</definedName>
    <definedName name="AdministratieveGegevens_fldIBAN">aanvraag!$I$125:$X$125</definedName>
    <definedName name="AdministratieveGegevens_fldIMKBO">aanvraag!$B$131:$E$131,aanvraag!$F$131:$I$131,aanvraag!$K$131:$M$131</definedName>
    <definedName name="AdministratieveGegevens_fldKadastraleGegevensWerkenDatumAkte">aanvraag!$S$94:$T$94,aanvraag!$Y$94:$Z$94,aanvraag!$AD$94:$AG$94</definedName>
    <definedName name="AdministratieveGegevens_fldOnderwijsinstellingGemeente">aanvraag!$V$62</definedName>
    <definedName name="AdministratieveGegevens_fldOnderwijsinstellingNaam">aanvraag!$Q$58</definedName>
    <definedName name="AdministratieveGegevens_fldOnderwijsinstellingNr">aanvraag!$AM$60</definedName>
    <definedName name="AdministratieveGegevens_fldOnderwijsinstellingPostcode">aanvraag!$Q$62</definedName>
    <definedName name="AdministratieveGegevens_fldOnderwijsinstellingStraat">aanvraag!$Q$60</definedName>
    <definedName name="AdministratieveGegevens_fldSamenMetAndereVestiging">aanvraag!$AD$135</definedName>
    <definedName name="AdministratieveGegevens_fldSchoolbestuurGemeente">aanvraag!$V$52</definedName>
    <definedName name="AdministratieveGegevens_fldSchoolbestuurKBO">aanvraag!$Q$54:$T$54,aanvraag!$V$54:$X$54,aanvraag!$Z$54:$AB$54</definedName>
    <definedName name="AdministratieveGegevens_fldSchoolbestuurNaam">aanvraag!$Q$48</definedName>
    <definedName name="AdministratieveGegevens_fldSchoolbestuurNr">aanvraag!$AM$50</definedName>
    <definedName name="AdministratieveGegevens_fldSchoolbestuurPostcode">aanvraag!$Q$52</definedName>
    <definedName name="AdministratieveGegevens_fldSchoolbestuurStraat">aanvraag!$Q$50</definedName>
    <definedName name="AdministratieveGegevens_fldVestigingGemeente">aanvraag!$V$70</definedName>
    <definedName name="AdministratieveGegevens_fldVestigingInstellingsnummer">aanvraag!$Q$72</definedName>
    <definedName name="AdministratieveGegevens_fldVestigingNaam">aanvraag!$Q$66</definedName>
    <definedName name="AdministratieveGegevens_fldVestigingNr">aanvraag!$AM$78</definedName>
    <definedName name="AdministratieveGegevens_fldVestigingNStraat">aanvraag!$Q$78</definedName>
    <definedName name="AdministratieveGegevens_fldVestigingPostcode">aanvraag!$Q$70</definedName>
    <definedName name="AdministratieveGegevens_fldVestigingStraat">aanvraag!$Q$68</definedName>
    <definedName name="AdministratieveGegevens_fldVestigingWerkenAfdeling">aanvraag!$Q$86</definedName>
    <definedName name="AdministratieveGegevens_fldVestigingWerkenNr">aanvraag!$Q$90</definedName>
    <definedName name="AdministratieveGegevens_fldVestigingWerkenOppervlakteARE">aanvraag!$Z$92</definedName>
    <definedName name="AdministratieveGegevens_fldVestigingWerkenOppervlakteCA">aanvraag!$AI$92</definedName>
    <definedName name="AdministratieveGegevens_fldVestigingWerkenOppervlakteHA">aanvraag!$Q$92</definedName>
    <definedName name="AdministratieveGegevens_fldVestigingWerkenSectie">aanvraag!$Q$88</definedName>
    <definedName name="BerekeningBestaandBrutoOppervlakte_fldGebouwAfgebrokenOfOntrokkenBouwjaarGebouw1">aanvraag!$P$380</definedName>
    <definedName name="BerekeningBestaandBrutoOppervlakte_fldGebouwAfgebrokenOfOntrokkenBouwjaarGebouw2">aanvraag!$P$382</definedName>
    <definedName name="BerekeningBestaandBrutoOppervlakte_fldGebouwAfgebrokenOfOntrokkenBrutoOppM2Gebouw1">aanvraag!$G$380</definedName>
    <definedName name="BerekeningBestaandBrutoOppervlakte_fldGebouwAfgebrokenOfOntrokkenBrutoOppM2Gebouw2">aanvraag!$G$382</definedName>
    <definedName name="BerekeningBestaandBrutoOppervlakte_fldGebouwcode1">aanvraag!$B$352</definedName>
    <definedName name="BerekeningBestaandBrutoOppervlakte_fldGebouwcode2">aanvraag!$B$354</definedName>
    <definedName name="BerekeningBestaandBrutoOppervlakte_fldGebouwcode3">aanvraag!$B$356</definedName>
    <definedName name="BerekeningBestaandBrutoOppervlakte_fldGebouwcode4">aanvraag!$B$358</definedName>
    <definedName name="BerekeningBestaandBrutoOppervlakte_fldGebouwcode5">aanvraag!$B$360</definedName>
    <definedName name="BerekeningBestaandBrutoOppervlakte_fldGebouwcode6">aanvraag!$B$362</definedName>
    <definedName name="BerekeningBestaandBrutoOppervlakte_fldGebouwcode7">aanvraag!$B$364</definedName>
    <definedName name="BerekeningBestaandBrutoOppervlakte_fldGebouwcode8">aanvraag!$B$366</definedName>
    <definedName name="BerekeningBestaandBrutoOppervlakte_fldGebouwcode9">aanvraag!$B$368</definedName>
    <definedName name="BerekeningBestaandBrutoOppervlakte_fldGebouwcodeAfbraak1">aanvraag!$B$380</definedName>
    <definedName name="BerekeningBestaandBrutoOppervlakte_fldGebouwcodeAfbraak2">aanvraag!$B$382</definedName>
    <definedName name="BerekeningBestaandBrutoOppervlakte_fldGenormeerdeOmgevingBehoudenBrutoOppM2Fietsenberging">aanvraag!$Q$403</definedName>
    <definedName name="BerekeningBestaandBrutoOppervlakte_fldGenormeerdeOmgevingBehoudenBrutoOppM2ParkeerEnManoeuvreerruimte">aanvraag!$Q$405</definedName>
    <definedName name="BerekeningBestaandBrutoOppervlakte_fldSchoolgebouwenBouwjaarGebouw1">aanvraag!$S$352</definedName>
    <definedName name="BerekeningBestaandBrutoOppervlakte_fldSchoolgebouwenBouwjaarGebouw2">aanvraag!$S$354</definedName>
    <definedName name="BerekeningBestaandBrutoOppervlakte_fldSchoolgebouwenBouwjaarGebouw3">aanvraag!$S$356</definedName>
    <definedName name="BerekeningBestaandBrutoOppervlakte_fldSchoolgebouwenBouwjaarGebouw4">aanvraag!$S$358</definedName>
    <definedName name="BerekeningBestaandBrutoOppervlakte_fldSchoolgebouwenBouwjaarGebouw5">aanvraag!$S$360</definedName>
    <definedName name="BerekeningBestaandBrutoOppervlakte_fldSchoolgebouwenBouwjaarGebouw6">aanvraag!$S$362</definedName>
    <definedName name="BerekeningBestaandBrutoOppervlakte_fldSchoolgebouwenBouwjaarGebouw7">aanvraag!$S$364</definedName>
    <definedName name="BerekeningBestaandBrutoOppervlakte_fldSchoolgebouwenBouwjaarGebouw8">aanvraag!$S$366</definedName>
    <definedName name="BerekeningBestaandBrutoOppervlakte_fldSchoolgebouwenBouwjaarGebouw9">aanvraag!$S$368</definedName>
    <definedName name="BerekeningBestaandBrutoOppervlakte_fldSchoolgebouwenBrutoOppM2Gebouw1">aanvraag!$I$352</definedName>
    <definedName name="BerekeningBestaandBrutoOppervlakte_fldSchoolgebouwenBrutoOppM2Gebouw2">aanvraag!$I$354</definedName>
    <definedName name="BerekeningBestaandBrutoOppervlakte_fldSchoolgebouwenBrutoOppM2Gebouw3">aanvraag!$I$356</definedName>
    <definedName name="BerekeningBestaandBrutoOppervlakte_fldSchoolgebouwenBrutoOppM2Gebouw4">aanvraag!$I$358</definedName>
    <definedName name="BerekeningBestaandBrutoOppervlakte_fldSchoolgebouwenBrutoOppM2Gebouw5">aanvraag!$I$360</definedName>
    <definedName name="BerekeningBestaandBrutoOppervlakte_fldSchoolgebouwenBrutoOppM2Gebouw6">aanvraag!$I$362</definedName>
    <definedName name="BerekeningBestaandBrutoOppervlakte_fldSchoolgebouwenBrutoOppM2Gebouw7">aanvraag!$I$364</definedName>
    <definedName name="BerekeningBestaandBrutoOppervlakte_fldSchoolgebouwenBrutoOppM2Gebouw8">aanvraag!$I$366</definedName>
    <definedName name="BerekeningBestaandBrutoOppervlakte_fldSchoolgebouwenBrutoOppM2Gebouw9">aanvraag!$I$368</definedName>
    <definedName name="BerekeningBestaandBrutoOppervlakte_fldTechnischeLokalenBrutoOppM2AndereLokalen">aanvraag!$Q$398</definedName>
    <definedName name="BerekeningBestaandBrutoOppervlakte_fldTechnischeLokalenBrutoOppM2Hoogspanningscabine">aanvraag!$Q$392</definedName>
    <definedName name="BerekeningBestaandBrutoOppervlakte_fldTechnischeLokalenBrutoOppM2Machinekamer">aanvraag!$Q$394</definedName>
    <definedName name="BerekeningBestaandBrutoOppervlakte_fldTechnischeLokalenBrutoOppM2OpslagplaatsBrandstof">aanvraag!$Q$396</definedName>
    <definedName name="BerekeningBestaandBrutoOppervlakte_fldTechnischeLokalenBrutoOppM2Stookplaats1">aanvraag!$Q$388</definedName>
    <definedName name="BerekeningBestaandBrutoOppervlakte_fldTechnischeLokalenBrutoOppM2Stookplaats2">aanvraag!$Q$390</definedName>
    <definedName name="BerekeningFysischeNorm_fldAantalCursistenBeeldendeKunst">aanvraag!$Q$310</definedName>
    <definedName name="BerekeningFysischeNorm_fldAantalCursistenMuziekWoordkunstDans">aanvraag!$Q$307</definedName>
    <definedName name="BerekeningFysischeNorm_fldAantalFiets">aanvraag!$B$316</definedName>
    <definedName name="BerekeningFysischeNorm_fldAantalPersoneelsledenHalveOpdracht">aanvraag!$B$320</definedName>
    <definedName name="BerekeningTotaleKostprijs_fldTotaleKostprijsAfbraakwerken">aanvraag!$Q$500</definedName>
    <definedName name="BerekeningTotaleKostprijs_fldTotaleKostprijsEersteUitrustingSchoolgebouwen">aanvraag!$Q$516</definedName>
    <definedName name="Ondertekening_fdlOndertekeningVoorEnAchternaam">aanvraag!$O$599</definedName>
    <definedName name="Ondertekening_fldOndertekeningFunctie">aanvraag!$O$601</definedName>
    <definedName name="Ondertekening_fldOndertekeningHandtekening">aanvraag!$O$593</definedName>
    <definedName name="Ondertekening_fldOndertekeningsDatum">aanvraag!$Q$591:$R$591,aanvraag!$W$591:$X$591,aanvraag!$AB$591:$AE$591</definedName>
    <definedName name="Ontvangstdatum_fldOntvangstdatum">aanvraag!$AI$10</definedName>
    <definedName name="OppervlakteNieuwbouwEnKostprijs_fldBouwjaarSchoollokalenGebouw1Aankoop">aanvraag!$R$414</definedName>
    <definedName name="OppervlakteNieuwbouwEnKostprijs_fldBouwjaarSchoollokalenGebouw1Afbraak">aanvraag!$R$424</definedName>
    <definedName name="OppervlakteNieuwbouwEnKostprijs_fldBouwjaarTechnischeLokalenGebouw1Aankoop">aanvraag!$R$416</definedName>
    <definedName name="OppervlakteNieuwbouwEnKostprijs_fldBouwjaarTechnischeLokalenGebouw1Afbraak">aanvraag!$R$426</definedName>
    <definedName name="OppervlakteNieuwbouwEnKostprijs_fldBrutoOppFietsenbergplaatsAfbraak">aanvraag!$Q$447</definedName>
    <definedName name="OppervlakteNieuwbouwEnKostprijs_fldBrutoOppParkeerEnManoeuvreerruimteAfbraak">aanvraag!$Q$449</definedName>
    <definedName name="OppervlakteNieuwbouwEnKostprijs_fldBrutoOppSchoollokalenGebouw1Aankoop">aanvraag!$I$414</definedName>
    <definedName name="OppervlakteNieuwbouwEnKostprijs_fldBrutoOppSchoollokalenGebouw1Afbraak">aanvraag!$I$424</definedName>
    <definedName name="OppervlakteNieuwbouwEnKostprijs_fldBrutoOppTechnischeLokalenGebouw1Aankoop">aanvraag!$I$416</definedName>
    <definedName name="OppervlakteNieuwbouwEnKostprijs_fldBrutoOppTechnischeLokalenGebouw1Afbraak">aanvraag!$I$426</definedName>
    <definedName name="OppervlakteNieuwbouwEnKostprijs_fldKostprijsSchoollokalenGebouw1Aankoop">aanvraag!$AG$414</definedName>
    <definedName name="OppervlakteNieuwbouwEnKostprijs_fldKostprijsTechnischeLokalenGebouw1Aankoop">aanvraag!$AG$416</definedName>
    <definedName name="OppervlakteNieuwbouwEnKostprijs_fldNieuwbouwGenormeerdeOmgevingBrutoOppM2Fietsenberging">aanvraag!$Q$438</definedName>
    <definedName name="OppervlakteNieuwbouwEnKostprijs_fldNieuwbouwGenormeerdeOmgevingBrutoOppM2ParkeerEnManoeuvreerruimte">aanvraag!$Q$440</definedName>
    <definedName name="OppervlakteNieuwbouwEnKostprijs_fldNieuwbouwGenormeerdeOmgevingKostprijsFietsenberging">aanvraag!$Z$438</definedName>
    <definedName name="OppervlakteNieuwbouwEnKostprijs_fldNieuwbouwGenormeerdeOmgevingKostprijsParkeerEnManoeuvreerruimte">aanvraag!$Z$440</definedName>
    <definedName name="OppervlakteVerbouwingswerkenEnKostprijs_fldKostprijsNietGenormeerdeOmgevingswerken">aanvraag!$B$487</definedName>
    <definedName name="OppervlakteVerbouwingswerkenEnKostprijs_fldVerbouwingswerkenBrutoOppM2Schoolgebouwen">aanvraag!$Q$467</definedName>
    <definedName name="OppervlakteVerbouwingswerkenEnKostprijs_fldVerbouwingswerkenBrutoOppM2TechnischeLokalen">aanvraag!$Q$469</definedName>
    <definedName name="OppervlakteVerbouwingswerkenEnKostprijs_fldVerbouwingswerkenGenormeerdeOmgevingswerkenBrutoOppM2Fietsenberging">aanvraag!$Q$477</definedName>
    <definedName name="OppervlakteVerbouwingswerkenEnKostprijs_fldVerbouwingswerkenGenormeerdeOmgevingswerkenBrutoOppM2ParkeerEnManoeuvreerruimte">aanvraag!$Q$479</definedName>
    <definedName name="OppervlakteVerbouwingswerkenEnKostprijs_fldVerbouwingswerkenGenormeerdeOmgevingswerkenKostprijsFietsenberging">aanvraag!$Z$477</definedName>
    <definedName name="OppervlakteVerbouwingswerkenEnKostprijs_fldVerbouwingswerkenGenormeerdeOmgevingswerkenKostprijsParkeerEnManoeuvreerruimte">aanvraag!$Z$479</definedName>
    <definedName name="OppervlakteVerbouwingswerkenEnKostprijs_fldVerbouwingswerkenKostprijsSchoolgebouwen">aanvraag!$Z$467</definedName>
    <definedName name="OppervlakteVerbouwingswerkenEnKostprijs_fldVerbouwingswerkenKostprijsTechnischeLokalen">aanvraag!$Z$469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328" i="1" l="1"/>
  <c r="Q456" i="1" l="1"/>
  <c r="Q454" i="1"/>
  <c r="P537" i="1" l="1"/>
  <c r="P535" i="1"/>
  <c r="P533" i="1"/>
  <c r="Q514" i="1"/>
  <c r="Q511" i="1"/>
  <c r="Q506" i="1"/>
  <c r="Q503" i="1"/>
  <c r="Z469" i="1"/>
  <c r="W537" i="1"/>
  <c r="W535" i="1"/>
  <c r="Z426" i="1"/>
  <c r="Z424" i="1"/>
  <c r="Y416" i="1"/>
  <c r="Y414" i="1"/>
  <c r="X382" i="1"/>
  <c r="X380" i="1"/>
  <c r="AF368" i="1"/>
  <c r="AF366" i="1"/>
  <c r="AF364" i="1"/>
  <c r="AF362" i="1"/>
  <c r="AF360" i="1"/>
  <c r="AF358" i="1"/>
  <c r="AF356" i="1"/>
  <c r="AF354" i="1"/>
  <c r="AF352" i="1"/>
  <c r="Q338" i="1"/>
  <c r="AK537" i="1" s="1"/>
  <c r="Q336" i="1"/>
  <c r="AK535" i="1" s="1"/>
  <c r="Q330" i="1"/>
  <c r="Q312" i="1"/>
  <c r="AD535" i="1" l="1"/>
  <c r="AD537" i="1"/>
  <c r="Q518" i="1"/>
  <c r="J430" i="1"/>
  <c r="W531" i="1" s="1"/>
  <c r="J432" i="1"/>
  <c r="W533" i="1" s="1"/>
  <c r="AD533" i="1" s="1"/>
  <c r="AK384" i="1"/>
  <c r="P531" i="1" s="1"/>
  <c r="AG416" i="1"/>
  <c r="AA508" i="1" s="1"/>
  <c r="Q332" i="1"/>
  <c r="AK531" i="1" s="1"/>
  <c r="AD531" i="1" l="1"/>
</calcChain>
</file>

<file path=xl/sharedStrings.xml><?xml version="1.0" encoding="utf-8"?>
<sst xmlns="http://schemas.openxmlformats.org/spreadsheetml/2006/main" count="393" uniqueCount="239">
  <si>
    <t xml:space="preserve"> </t>
  </si>
  <si>
    <t>Subsidieaanvraag voor de aankoop van een gebouw voor het deeltijds kunstonderwijs</t>
  </si>
  <si>
    <t>//////////////////////////////////////////////////////////////////////////////////////////////////////////////////////////////////////////////////////</t>
  </si>
  <si>
    <t>Agentschap voor Infrastructuur in het Onderwijs</t>
  </si>
  <si>
    <t>In te vullen door de</t>
  </si>
  <si>
    <t>Afdeling Reguliere Financiering</t>
  </si>
  <si>
    <t>behandelende afdeling</t>
  </si>
  <si>
    <t>Koning Albert II-laan 15, 1210 BRUSSEL</t>
  </si>
  <si>
    <t>ontvangstdatum</t>
  </si>
  <si>
    <r>
      <rPr>
        <b/>
        <sz val="10"/>
        <rFont val="Calibri"/>
        <family val="2"/>
        <scheme val="minor"/>
      </rPr>
      <t xml:space="preserve">T </t>
    </r>
    <r>
      <rPr>
        <sz val="10"/>
        <rFont val="Calibri"/>
        <family val="2"/>
        <scheme val="minor"/>
      </rPr>
      <t xml:space="preserve"> 02 221 05 11 </t>
    </r>
  </si>
  <si>
    <t>info@agion.be</t>
  </si>
  <si>
    <t>www.agion.be</t>
  </si>
  <si>
    <t>Waarvoor dient dit formulier?</t>
  </si>
  <si>
    <t>Met dit formulier vraagt de inrichtende macht van de school, per vestigingsplaats, subsidies aan voor de aankoop van een gebouw voor het deeltijds kunstonderwijs. Als er na de aankoop werken uitgevoerd moeten worden, geeft u dat al aan in dit formulier. Om een subsidie aan te vragen voor die werken, dient u een apart formulier in. U volgt daarbij de standaardprocedure voor de aanvraag van een subsidie voor infrastructuurwerken.</t>
  </si>
  <si>
    <t>Hoe vult u dit formulier in?</t>
  </si>
  <si>
    <t>Kruis het antwoord aan of vul de grijze cel in. De witte cellen worden automatisch ingevuld op basis van de gegevens die u bij andere vragen hebt ingevuld.</t>
  </si>
  <si>
    <t>Waar kunt u terecht voor meer informatie?</t>
  </si>
  <si>
    <t>Op</t>
  </si>
  <si>
    <t xml:space="preserve">vindt u meer informatie over de subsidievoorwaarden, de regelgeving en de terminologie </t>
  </si>
  <si>
    <t xml:space="preserve">die in dit formulier gebruikt wordt. </t>
  </si>
  <si>
    <t>Administratieve gegevens</t>
  </si>
  <si>
    <t>Tot welk onderwijsnet behoort de vestigingsplaats?</t>
  </si>
  <si>
    <t>vrij gesubsidieerd onderwijs</t>
  </si>
  <si>
    <t>gemeentelijk onderwijs</t>
  </si>
  <si>
    <t>provinciaal onderwijs</t>
  </si>
  <si>
    <t>In welke provincie ligt de vestigingsplaats?</t>
  </si>
  <si>
    <t>Antwerpen</t>
  </si>
  <si>
    <t>Limburg</t>
  </si>
  <si>
    <t>Vlaams-Brabant</t>
  </si>
  <si>
    <t>Brussels Hoofdstedelijk Gewest</t>
  </si>
  <si>
    <t>Oost-Vlaanderen</t>
  </si>
  <si>
    <t>West-Vlaanderen</t>
  </si>
  <si>
    <t>Dient u deze subsidieaanvraag in via Katholiek Onderwijs Vlaanderen?</t>
  </si>
  <si>
    <t>ja</t>
  </si>
  <si>
    <t>nee</t>
  </si>
  <si>
    <t>Vul de gegevens van de inrichtende macht in.</t>
  </si>
  <si>
    <t>naam</t>
  </si>
  <si>
    <t>straat en nummer</t>
  </si>
  <si>
    <t>postnummer en gemeente</t>
  </si>
  <si>
    <t>ondernemingsnummer</t>
  </si>
  <si>
    <t>Vul de gegevens van de onderwijsinstelling in.</t>
  </si>
  <si>
    <t>Vul de gegevens van de vestigingsplaats in die het aan te kopen gebouw zal gebruiken.</t>
  </si>
  <si>
    <t>instellings- 
en vestigingsplaatsnummer</t>
  </si>
  <si>
    <t>Vul de administratieve gegevens in van het aan te kopen gebouw.</t>
  </si>
  <si>
    <t>aard van het gebouw</t>
  </si>
  <si>
    <t>Vul de kadastrale gegevens in van het aan te kopen gebouw.</t>
  </si>
  <si>
    <t>Voeg de volgende documenten bij dit formulier: de verkoopovereenkomst, het kadastraal plan en de kadastrale legger, het bodemattest, een korte beschrijving van de bestaande gebouwen, het situeringsplan van het aan te kopen gebouw en de grondplannen van het aan te kopen gebouw.</t>
  </si>
  <si>
    <t>afdeling</t>
  </si>
  <si>
    <t>sectie</t>
  </si>
  <si>
    <t>nummer(s)</t>
  </si>
  <si>
    <t>oppervlakte van de percelen</t>
  </si>
  <si>
    <t>ha</t>
  </si>
  <si>
    <t>a</t>
  </si>
  <si>
    <t>ca</t>
  </si>
  <si>
    <t>datum verkoopovereenkomst</t>
  </si>
  <si>
    <t>dag</t>
  </si>
  <si>
    <t>maand</t>
  </si>
  <si>
    <t>jaar</t>
  </si>
  <si>
    <t>Dient u deze subsidieaanvraag samen met een andere inrichtende macht in?</t>
  </si>
  <si>
    <r>
      <t>ja.</t>
    </r>
    <r>
      <rPr>
        <i/>
        <sz val="10"/>
        <rFont val="Calibri"/>
        <family val="2"/>
        <scheme val="minor"/>
      </rPr>
      <t xml:space="preserve"> Ga naar vraag 10.</t>
    </r>
  </si>
  <si>
    <r>
      <t>nee.</t>
    </r>
    <r>
      <rPr>
        <i/>
        <sz val="10"/>
        <rFont val="Calibri"/>
        <family val="2"/>
        <scheme val="minor"/>
      </rPr>
      <t xml:space="preserve"> Ga naar vraag 11.</t>
    </r>
  </si>
  <si>
    <t>Bent u de coördinerende inrichtende macht voor dit dossier?</t>
  </si>
  <si>
    <t>AGION beschouwt de coördinerende inrichtende macht als eerste aanspreekpunt voor dit dossier. Als u met een andere inrichtende macht een dossier indient, fungeert een van de twee inrichtende machten als coördinerende inrichtende macht.</t>
  </si>
  <si>
    <t>Vul de gegevens in van de contactpersoon bij de coördinerende inrichtende macht voor dit dossier.</t>
  </si>
  <si>
    <t>voor- en achternaam</t>
  </si>
  <si>
    <t>telefoonnummer</t>
  </si>
  <si>
    <t>gsm-nummer</t>
  </si>
  <si>
    <t>e-mailadres</t>
  </si>
  <si>
    <t>Vul de gegevens in van de bankrekening van de coördinerende inrichtende macht waarop de subsidie in het kader van dit dossier overgeschreven moet worden.</t>
  </si>
  <si>
    <t>IBAN</t>
  </si>
  <si>
    <t>BIC</t>
  </si>
  <si>
    <t>Vul het ondernemingsnummer van de coördinerende inrichtende macht in.</t>
  </si>
  <si>
    <t>Dient u deze subsidieaanvraag in samen met een andere onderwijsinstelling (die al dan niet onder de bevoegdheden van dezelfde inrichtende macht valt)?</t>
  </si>
  <si>
    <r>
      <t xml:space="preserve">ja. </t>
    </r>
    <r>
      <rPr>
        <b/>
        <sz val="10"/>
        <rFont val="Calibri"/>
        <family val="2"/>
        <scheme val="minor"/>
      </rPr>
      <t>Vul het instellings- en vestigingsplaatsnummer in van die instelling.</t>
    </r>
  </si>
  <si>
    <t>Gegevens over de subsidievoorwaarden</t>
  </si>
  <si>
    <t>Voldoen uw instelling en de vestiging die het gebouw zal gebruiken, aan de criteria van rationalisatie en programmatie?</t>
  </si>
  <si>
    <r>
      <t xml:space="preserve">nee. </t>
    </r>
    <r>
      <rPr>
        <i/>
        <sz val="10"/>
        <rFont val="Calibri"/>
        <family val="2"/>
        <scheme val="minor"/>
      </rPr>
      <t>U komt niet in aanmerking voor een subsidie.</t>
    </r>
  </si>
  <si>
    <t>Valt u onder het toepassingsgebied van het decreet open scholen?</t>
  </si>
  <si>
    <t>https://www.agion.be/decreet-over-open-scholen</t>
  </si>
  <si>
    <t>vindt u meer informatie over het toepassingsgebied van het</t>
  </si>
  <si>
    <t>decreet open scholen.</t>
  </si>
  <si>
    <r>
      <rPr>
        <sz val="10"/>
        <color rgb="FF000000"/>
        <rFont val="Calibri"/>
        <scheme val="minor"/>
      </rPr>
      <t xml:space="preserve">ja. </t>
    </r>
    <r>
      <rPr>
        <b/>
        <sz val="10"/>
        <color rgb="FF000000"/>
        <rFont val="Calibri"/>
        <scheme val="minor"/>
      </rPr>
      <t>Verklaar u akkoord met onderstaande voorwaarden door de hokjes aan te kruisen.</t>
    </r>
  </si>
  <si>
    <t>Ik engageer mij om delen van de schoolinfrastructuur, waarvoor ik een reguliere subsidieaanvraag indien, open te stellen voor gebruik door derden volgens de bepalingen in het decreet open scholen. Het engagement betreft de openstelling van de delen van de schoolinfrastructuur die zich in alle redelijkheid lenen tot openstelling na de schooluren.
Uiterlijk bij de actualisatie van de subsidieaanvraag bezorg ik een afdoende onderbouwde motivering over de openstelling, zoals bepaald in het decreet.</t>
  </si>
  <si>
    <t xml:space="preserve">Ik ben ervan op de hoogte dat AGION mijn subsidieaanvraag bij actualisatie niet ontvankelijk zal verklaren en niet zal goedkeuren als ik geen afdoende onderbouwde motivering bezorg en mijn aanvraag niet voldoet aan het decreet open scholen. </t>
  </si>
  <si>
    <t xml:space="preserve">nee </t>
  </si>
  <si>
    <t>Gegevens over de voorwaarden voor versnelde goedkeuring</t>
  </si>
  <si>
    <t>U hoeft deze rubriek alleen in te vullen als u tot het vrij gesubsidieerd onderwijs behoort en wilt gebruikmaken van een versnelde goedkeuring.</t>
  </si>
  <si>
    <t xml:space="preserve">Werd het aan te kopen gebouw gerealiseerd op aanwijzen van de koper? </t>
  </si>
  <si>
    <r>
      <t xml:space="preserve">ja. </t>
    </r>
    <r>
      <rPr>
        <i/>
        <sz val="10"/>
        <rFont val="Calibri"/>
        <family val="2"/>
        <scheme val="minor"/>
      </rPr>
      <t>Uw dossier komt niet in aanmerking voor een versnelde goedkeuring.</t>
    </r>
  </si>
  <si>
    <t xml:space="preserve">Dient u deze aanvraag in voor de aankoop van een gebouw dat de inrichtende macht in gebruik heeft op het moment van de indiening van de aanvraag of in gebruik had op een ander moment in de periode van twee jaar voorafgaand aan de indiening van de aanvraag? </t>
  </si>
  <si>
    <r>
      <t xml:space="preserve">ja. </t>
    </r>
    <r>
      <rPr>
        <i/>
        <sz val="10"/>
        <rFont val="Calibri"/>
        <family val="2"/>
        <scheme val="minor"/>
      </rPr>
      <t xml:space="preserve">Ik wil een beroep doen op de uitzondering op deze voorwaarde en voeg de nodige bewijsstukken toe. </t>
    </r>
  </si>
  <si>
    <t>https://agion.be/procedure-aankoop-en-werken-na-aankoop</t>
  </si>
  <si>
    <t>vindt u welke documenten u moet</t>
  </si>
  <si>
    <t>bezorgen.</t>
  </si>
  <si>
    <t>Voeg bij dit formulier een brief van de eigenaar of verkoper waarin hij aangeeft dat de huur- of erfpachtovereenkomst afloopt en dat de inrichtende macht de kans krijgt om het goed te kopen.</t>
  </si>
  <si>
    <t xml:space="preserve">Dient u de aanvraag in voor de aankoop van een schoolgebouw? </t>
  </si>
  <si>
    <r>
      <rPr>
        <sz val="10"/>
        <color rgb="FF000000"/>
        <rFont val="Calibri"/>
        <scheme val="minor"/>
      </rPr>
      <t xml:space="preserve">ja. </t>
    </r>
    <r>
      <rPr>
        <i/>
        <sz val="10"/>
        <color rgb="FF000000"/>
        <rFont val="Calibri"/>
        <scheme val="minor"/>
      </rPr>
      <t>U kunt alleen een dossier werken na aankoop indienen als een ander onderwijsniveau gebruikmaakt van dit schoolgebouw.</t>
    </r>
  </si>
  <si>
    <t xml:space="preserve">Heeft de inrichtende macht voor het aan te kopen gebouw al huursubsidies ontvangen in de afgelopen dertig jaar? </t>
  </si>
  <si>
    <r>
      <t xml:space="preserve">ja. </t>
    </r>
    <r>
      <rPr>
        <b/>
        <sz val="10"/>
        <rFont val="Calibri"/>
        <family val="2"/>
        <scheme val="minor"/>
      </rPr>
      <t>Vul de dossiernummers in van de huursubsidiedossiers.</t>
    </r>
  </si>
  <si>
    <t>Verlaat de inrichtende macht de bestaande infrastructuur?</t>
  </si>
  <si>
    <r>
      <t xml:space="preserve">ja. </t>
    </r>
    <r>
      <rPr>
        <i/>
        <sz val="10"/>
        <rFont val="Calibri"/>
        <family val="2"/>
        <scheme val="minor"/>
      </rPr>
      <t>Ga naar vraag 23</t>
    </r>
    <r>
      <rPr>
        <sz val="10"/>
        <rFont val="Calibri"/>
        <family val="2"/>
        <scheme val="minor"/>
      </rPr>
      <t>.</t>
    </r>
  </si>
  <si>
    <r>
      <t>nee.</t>
    </r>
    <r>
      <rPr>
        <i/>
        <sz val="10"/>
        <rFont val="Calibri"/>
        <family val="2"/>
        <scheme val="minor"/>
      </rPr>
      <t xml:space="preserve"> Ga naar vraag 24</t>
    </r>
    <r>
      <rPr>
        <sz val="10"/>
        <rFont val="Calibri"/>
        <family val="2"/>
        <scheme val="minor"/>
      </rPr>
      <t>.</t>
    </r>
  </si>
  <si>
    <t>Realiseert de vervangende aankoop een uitbreiding van het onderwijspatrimonium?</t>
  </si>
  <si>
    <t>AGION subsidieert alleen de netto-uitbreiding.</t>
  </si>
  <si>
    <r>
      <rPr>
        <sz val="10"/>
        <color rgb="FF000000"/>
        <rFont val="Calibri"/>
        <scheme val="minor"/>
      </rPr>
      <t xml:space="preserve">nee. </t>
    </r>
    <r>
      <rPr>
        <i/>
        <sz val="10"/>
        <color rgb="FF000000"/>
        <rFont val="Calibri"/>
        <scheme val="minor"/>
      </rPr>
      <t>Ik wil een beroep doen op de uitzondering op deze voorwaarde en voeg de nodige bewijsstukken toe.</t>
    </r>
  </si>
  <si>
    <t>vindt u welke documenten u moet bezorgen.</t>
  </si>
  <si>
    <t>Aard van de aanvraag</t>
  </si>
  <si>
    <t>Heeft deze aanvraag betrekking op een aankoop via openbare verkoping?</t>
  </si>
  <si>
    <r>
      <t xml:space="preserve">ja. </t>
    </r>
    <r>
      <rPr>
        <i/>
        <sz val="10"/>
        <rFont val="Calibri"/>
        <family val="2"/>
        <scheme val="minor"/>
      </rPr>
      <t xml:space="preserve">Voeg bij dit formulier een kopie van de publicatie van de notariële aankondiging van de openbare verkoping. </t>
    </r>
  </si>
  <si>
    <t>Zijn er onmiddellijk na de aankoop verbouwingswerken gepland aan het aangekochte gebouw?</t>
  </si>
  <si>
    <r>
      <t xml:space="preserve">ja. </t>
    </r>
    <r>
      <rPr>
        <b/>
        <sz val="10"/>
        <rFont val="Calibri"/>
        <family val="2"/>
        <scheme val="minor"/>
      </rPr>
      <t>Wat is de voorziene startdatum voor de uitvoering van de werken?</t>
    </r>
  </si>
  <si>
    <t>Beschrijf het aan te kopen gebouw en de eventuele werken die uitgevoerd zullen worden na de aankoop.</t>
  </si>
  <si>
    <t>Motiveer de noodzaak van de aankoop en de eventuele werken die uitgevoerd zullen worden na de aankoop.</t>
  </si>
  <si>
    <t>Geef daarbij aan dat ze passen in een langetermijnvisie.</t>
  </si>
  <si>
    <t>Voeg bij dit formulier een verklaring over de aanwending van delen van de infrastructuur voor niet-schoolse doeleinden.</t>
  </si>
  <si>
    <t>Maakt deze aanvraag deel uit van een project in samenwerking met overheden of publieke 
actoren?</t>
  </si>
  <si>
    <r>
      <t>ja.</t>
    </r>
    <r>
      <rPr>
        <i/>
        <sz val="10"/>
        <rFont val="Calibri"/>
        <family val="2"/>
        <scheme val="minor"/>
      </rPr>
      <t xml:space="preserve"> Voeg bij dit formulier een beschrijving van de samenwerkingsvoorwaarden. Ga naar vraag 29.</t>
    </r>
  </si>
  <si>
    <r>
      <t xml:space="preserve">nee. </t>
    </r>
    <r>
      <rPr>
        <i/>
        <sz val="10"/>
        <rFont val="Calibri"/>
        <family val="2"/>
        <scheme val="minor"/>
      </rPr>
      <t>Ga naar vraag 30.</t>
    </r>
  </si>
  <si>
    <t>Welke andere overheden kennen subsidies toe aan het project?</t>
  </si>
  <si>
    <t>agentschap Onroerend Erfgoed</t>
  </si>
  <si>
    <t>VIPA</t>
  </si>
  <si>
    <t>VGC</t>
  </si>
  <si>
    <t>OVAM</t>
  </si>
  <si>
    <t>andere instantie:</t>
  </si>
  <si>
    <t>Worden er voor deze vestigingsplaats bijkomend plaatsen gecreëerd via dit infrastructuurproject, ten opzichte van het aantal cursisten dat momenteel op deze vestigingsplaats is ingeschreven?</t>
  </si>
  <si>
    <r>
      <t>ja.</t>
    </r>
    <r>
      <rPr>
        <i/>
        <sz val="10"/>
        <rFont val="Calibri"/>
        <family val="2"/>
        <scheme val="minor"/>
      </rPr>
      <t xml:space="preserve"> Ga naar vraag 31.</t>
    </r>
  </si>
  <si>
    <r>
      <t xml:space="preserve">nee. </t>
    </r>
    <r>
      <rPr>
        <i/>
        <sz val="10"/>
        <rFont val="Calibri"/>
        <family val="2"/>
        <scheme val="minor"/>
      </rPr>
      <t>Ga naar vraag 32.</t>
    </r>
  </si>
  <si>
    <t>Vul het aantal bijkomende plaatsen in dat wordt gecreëerd via dit infrastructuurproject.</t>
  </si>
  <si>
    <t>bijkomende plaatsen</t>
  </si>
  <si>
    <t>Hoeveel cursisten zullen de nieuwe of vernieuwde infrastructuur gebruiken?</t>
  </si>
  <si>
    <t>cursisten</t>
  </si>
  <si>
    <t>Berekening van de fysische norm</t>
  </si>
  <si>
    <t>Vul het huidige aantal cursisten in van de vestigingsplaats die zal gebruikmaken van het aan te kopen gebouw.</t>
  </si>
  <si>
    <t>Op www.agion.be vindt u de tellingsdatum die u moet gebruiken.</t>
  </si>
  <si>
    <t>aantal cursisten studierichting muziek, woordkunst of dans</t>
  </si>
  <si>
    <t>aantal cursisten studierichting beeldende kunst</t>
  </si>
  <si>
    <t>totaal aantal cursisten</t>
  </si>
  <si>
    <t>Vul het aantal cursisten en personeelsleden in dat met de fiets of bromfiets naar school komt.</t>
  </si>
  <si>
    <t>cursisten en personeelsleden</t>
  </si>
  <si>
    <t>Vul het aantal personeelsleden in dat minstens een halve opdracht vervult.</t>
  </si>
  <si>
    <t>personeelsleden</t>
  </si>
  <si>
    <t>Hieronder vindt u de berekening van de maximale bruto-oppervlakte van het schoolgebouw en de genormeerde omgevingswerken op basis van de gegevens die u hebt ingevuld bij vraag 25 tot en met 27.</t>
  </si>
  <si>
    <t>Toegelaten oppervlakte voor gebouwen voor deeltijds kunstonderwijs</t>
  </si>
  <si>
    <t>studierichting muziek, woordkunst of dans</t>
  </si>
  <si>
    <t>m²</t>
  </si>
  <si>
    <t>studierichting beeldende kunst</t>
  </si>
  <si>
    <t>totaal schoolgebouwen</t>
  </si>
  <si>
    <t>Toegelaten oppervlakte voor genormeerde omgevingswerken</t>
  </si>
  <si>
    <t>fietsenbergplaats</t>
  </si>
  <si>
    <t>parkeer- en manoeuvreerruimte</t>
  </si>
  <si>
    <t>Berekening van de bestaande bruto-oppervlakte</t>
  </si>
  <si>
    <t>De bruto-oppervlakte van een gebouw is het geheel van de bruto-oppervlakten van alle vloerniveaus. Meer informatie daarover vindt u op www.agion.be. Voeg de berekeningswijze van de bruto-oppervlakte bij dit formulier.</t>
  </si>
  <si>
    <t>Vul  de gebouwcode, het bouwjaar en de bruto-oppervlakte in van de bestaande schoolgebouwen, met uitsluiting van de lokalen voor lichamelijke opvoeding en de technische lokalen.</t>
  </si>
  <si>
    <t xml:space="preserve">Met de gebouwcode bedoelen we de wijze waarop de gebouwen binnen de school worden aangeduid, bijvoorbeeld blok A, G17. Als de gebouwen in de school geen code of letter hebben, vult u gebouw 1, gebouw 2 ... in. </t>
  </si>
  <si>
    <t>gebouwcode</t>
  </si>
  <si>
    <t>bruto-oppervlakte</t>
  </si>
  <si>
    <t>bouwjaar</t>
  </si>
  <si>
    <t>in aanmerking te nemen bruto-oppervlakte</t>
  </si>
  <si>
    <r>
      <rPr>
        <b/>
        <sz val="10"/>
        <rFont val="Calibri"/>
        <family val="2"/>
        <scheme val="minor"/>
      </rPr>
      <t xml:space="preserve">Als u schoolgebouwen, of een deel ervan, afbreekt of aan de bestemming onttrekt, vul dan voor elk gebouw de gebouwcode, het bouwjaar en de bruto-oppervlakte in die wordt afgebroken of die aan de bestemming wordt onttrokken.
</t>
    </r>
    <r>
      <rPr>
        <i/>
        <sz val="10"/>
        <rFont val="Calibri"/>
        <family val="2"/>
        <scheme val="minor"/>
      </rPr>
      <t xml:space="preserve">Kruis bij elk gebouw aan of AGION in het verleden subsidies heeft verleend voor de 
aankoop ervan of voor werken eraan. </t>
    </r>
  </si>
  <si>
    <t>gebouw-
code</t>
  </si>
  <si>
    <t>gesubsidieerd door AGION</t>
  </si>
  <si>
    <t>Hier vindt u de bruto-oppervlakte van de schoolgebouwen die in aanmerking wordt genomen.</t>
  </si>
  <si>
    <t>Vul de bruto-oppervlakte in van de bestaande technische lokalen die behouden worden.</t>
  </si>
  <si>
    <t>stookplaats 1</t>
  </si>
  <si>
    <t>stookplaats 2</t>
  </si>
  <si>
    <t>hoogspanningscabine</t>
  </si>
  <si>
    <t>machinekamer</t>
  </si>
  <si>
    <t>opslagplaats brandstof</t>
  </si>
  <si>
    <t>andere technische lokalen</t>
  </si>
  <si>
    <t>Vul de bruto-oppervlakte in van de genormeerde omgeving die behouden wordt.</t>
  </si>
  <si>
    <t>Oppervlakte en kostprijs van het aan te kopen gebouw</t>
  </si>
  <si>
    <t xml:space="preserve">Vul de kostprijs en de bruto-oppervlakte in. </t>
  </si>
  <si>
    <t>Voor de technische lokalen hoeft u geen aparte kostprijs in te vullen. Die wordt automatisch berekend op basis van de oppervlakte die u invult voor de technische lokalen.</t>
  </si>
  <si>
    <t>kostprijs</t>
  </si>
  <si>
    <t>schoollokalen</t>
  </si>
  <si>
    <t>euro</t>
  </si>
  <si>
    <t>technische lokalen</t>
  </si>
  <si>
    <t xml:space="preserve">Als u lokalen, of een deel ervan, afbreekt of aan de bestemming onttrekt, vul dan voor elk gebouw het bouwjaar en de bruto-oppervlakte in die wordt afgebroken of die aan de bestemming onttrokken wordt. </t>
  </si>
  <si>
    <t>Hier vindt u de bruto-oppervlakte van de gebouwen die in aanmerking wordt genomen.</t>
  </si>
  <si>
    <r>
      <t xml:space="preserve">Vul de bruto-oppervlakte en de kostprijs in van de omgeving bij het aan te kopen gebouw.
</t>
    </r>
    <r>
      <rPr>
        <i/>
        <sz val="10"/>
        <rFont val="Calibri"/>
        <family val="2"/>
        <scheme val="minor"/>
      </rPr>
      <t xml:space="preserve">U hoeft deze vraag alleen in te vullen als het de aankoop betreft van een bestaand schoolgebouw. </t>
    </r>
  </si>
  <si>
    <r>
      <t xml:space="preserve">Als u omgevingswerken, of een deel ervan, afbreekt of aan de bestemming onttrekt, vul dan voor elk onderdeel de bruto-oppervlakte in die wordt afgebroken of die aan de bestemming onttrokken wordt. 
</t>
    </r>
    <r>
      <rPr>
        <i/>
        <sz val="10"/>
        <rFont val="Calibri"/>
        <family val="2"/>
        <scheme val="minor"/>
      </rPr>
      <t xml:space="preserve">U hoeft deze vraag alleen in te vullen als het de aankoop betreft van een bestaand schoolgebouw. </t>
    </r>
  </si>
  <si>
    <t>Hier vindt u de bruto-oppervlakte van de omgevingswerken die in aanmerking wordt genomen.</t>
  </si>
  <si>
    <t>Oppervlakte en kostprijs van de eventuele werken na aankoop</t>
  </si>
  <si>
    <t>Dien uiterlijk twee jaar na de goedkeuring van het aankoopdossier een nieuwe aanvraag in via het aanvraagformulier nieuwbouw of verbouwingswerken.</t>
  </si>
  <si>
    <t>gebouwen deeltijds kunstonderwijs</t>
  </si>
  <si>
    <t>Vul de bruto-oppervlakte en de kostprijs, exclusief btw, in van de genormeerde omgevingswerken.</t>
  </si>
  <si>
    <t>Niet-genormeerde omgevingswerken zijn afsluitingen, toegangswegen, groenaanleg en andere omgevingswerken.</t>
  </si>
  <si>
    <t>Oppervlakte en kostprijs van de niet-genormeerde omgevingswerken</t>
  </si>
  <si>
    <t>Vul de kostprijs, exclusief btw, in van de niet-genormeerde omgevingswerken.</t>
  </si>
  <si>
    <t>Voeg bij dit formulier een gedetailleerd becijferd bestek van de werken na de aankoop van het gebouw.</t>
  </si>
  <si>
    <t>Berekening van de totale kostprijs</t>
  </si>
  <si>
    <t>Vul de kostprijs van de afbraakwerken en de eerste uitrusting in.</t>
  </si>
  <si>
    <t>Alleen als u bij vraag 44 een bruto-oppervlakte hebt ingevuld voor een schoolgebouw dat volledig of gedeeltelijk afgebroken zal worden, vult u de kostprijs van de afbraakwerken in.
Op basis van de gegevens die u hebt ingevuld bij vraag 43 tot en met 51 en de kostprijs van de afbraakwerken en de eerste uitrusting die u invult, zal de totale kostprijs van uw  project automatisch berekend worden.</t>
  </si>
  <si>
    <t>afbraakwerken</t>
  </si>
  <si>
    <t>kostprijs aan te kopen gebouw</t>
  </si>
  <si>
    <t>verbouwing gebouwen deeltijds kunstonderwijs</t>
  </si>
  <si>
    <t>waarvan technische lokalen</t>
  </si>
  <si>
    <t>verbouwing genormeerde omgevingswerken</t>
  </si>
  <si>
    <t xml:space="preserve"> niet-genormeerde omgevingswerken</t>
  </si>
  <si>
    <t>eerste uitrusting</t>
  </si>
  <si>
    <t>totaal</t>
  </si>
  <si>
    <t>Vergelijkingstabel</t>
  </si>
  <si>
    <t>In de onderstaande tabel vindt u een overzicht van de bestaande bruto-oppervlakte, de bruto-oppervlakte na de werken en de maximale bruto-oppervlakte.</t>
  </si>
  <si>
    <t>bestaande in aanmerking te nemen bruto-oppervlakte</t>
  </si>
  <si>
    <t>bruto- oppervlakte aan te kopen gebouw</t>
  </si>
  <si>
    <t>som van kolom 1 en 2</t>
  </si>
  <si>
    <t>maximaal toegelaten oppervlakte volgens de normen</t>
  </si>
  <si>
    <t>Bij te voegen bewijsstukken</t>
  </si>
  <si>
    <t>Verzamel de bewijsstukken die u voor de beantwoording van vraag 8, 16, 19, 23, 24, 27 en 53 bij dit formulier moet voegen.</t>
  </si>
  <si>
    <t>Kruis alle bewijsstukken aan die u bij dit formulier voegt.</t>
  </si>
  <si>
    <t>De engagementsverklaring en de motivatie tot openstelling of onderbouwde vraag voor afwijking hoeft u alleen toe te voegen als deze aanvraag onder het toepassingsgebied van het decreet open scholen valt en uiterlijk bij de actualisatie van uw dossier.</t>
  </si>
  <si>
    <t>de verkoopovereenkomst</t>
  </si>
  <si>
    <t>het kadastraal plan en de kadastrale legger</t>
  </si>
  <si>
    <t>het bodemattest, afgeleverd door de bevoegde instantie</t>
  </si>
  <si>
    <t>een korte beschrijving van de bestaande gebouwen</t>
  </si>
  <si>
    <t>het situeringsplan van het aan te kopen gebouw</t>
  </si>
  <si>
    <t>de grondplannen van het aan te kopen gebouw</t>
  </si>
  <si>
    <t>bewijsstukken en motivering voor een van de uitzonderingen voor de versnelde goedkeuring van de aankoop  van het gebouw</t>
  </si>
  <si>
    <t>een kopie van de publicatie van de notariële aankondiging van de openbare verkoping</t>
  </si>
  <si>
    <t>een beschrijving van de voorwaarden voor samenwerking met andere overheden en publieke actoren</t>
  </si>
  <si>
    <t>een gedetailleerde berekeningswijze van de bruto-oppervlakte</t>
  </si>
  <si>
    <t>een gedetailleerd becijferd bestek van de werken na de aankoop van het gebouw</t>
  </si>
  <si>
    <t>een verklaring over de aanwending van delen van de infrastructuur voor niet-schoolse doeleinden</t>
  </si>
  <si>
    <t xml:space="preserve">een overzicht van de uitgevoerde werken in de te verlaten school waarvoor AGION of een van zijn wettelijke voorgangers subsidies heeft verleend
</t>
  </si>
  <si>
    <t>een kopie van de huidige huur- of erfpachtovereenkomst voor de bestaande gebouwen</t>
  </si>
  <si>
    <t xml:space="preserve">een brief van de eigenaar of verkoper waarin hij aangeeft dat de huur- of erfpachtovereenkomst afloopt en dat de inrichtende macht de kans krijgt om het goed te kopen
</t>
  </si>
  <si>
    <t>een engagementsverklaring en de motivatie tot openstelling van de schoolinfrastructuur</t>
  </si>
  <si>
    <t>een onderbouwde vraag tot afwijking voor openstelling van de schoolinfrastructuur</t>
  </si>
  <si>
    <t>Ondertekening</t>
  </si>
  <si>
    <t xml:space="preserve">Vul de onderstaande verklaring in. 
Ik bevestig dat alle gegevens in dit formulier naar waarheid ingevuld zijn. 
</t>
  </si>
  <si>
    <t>Alleen leden van de inrichtende macht of gemandateerden kunnen dit formulier ondertekenen.</t>
  </si>
  <si>
    <t>datum</t>
  </si>
  <si>
    <t>handtekening</t>
  </si>
  <si>
    <t>functie</t>
  </si>
  <si>
    <t>Aan wie bezorgt u dit formulier?</t>
  </si>
  <si>
    <r>
      <rPr>
        <i/>
        <sz val="10"/>
        <rFont val="Calibri"/>
        <family val="2"/>
        <scheme val="minor"/>
      </rPr>
      <t>Mail dit formulier met de bijbehorende bewijsstukken naar</t>
    </r>
    <r>
      <rPr>
        <i/>
        <sz val="10"/>
        <color theme="10"/>
        <rFont val="Calibri"/>
        <family val="2"/>
        <scheme val="minor"/>
      </rPr>
      <t xml:space="preserve"> </t>
    </r>
    <r>
      <rPr>
        <i/>
        <u/>
        <sz val="10"/>
        <color theme="10"/>
        <rFont val="Calibri"/>
        <family val="2"/>
        <scheme val="minor"/>
      </rPr>
      <t>rf@agion.be.</t>
    </r>
  </si>
  <si>
    <t xml:space="preserve">Geef dit formulier de volgende gestructureerde naam: Aanvraag_Aankoop_NaamSchool. 
Hou de naam van de school zo kort mogelijk. </t>
  </si>
  <si>
    <t>Bezorg zowel de Excelversie als een ingescande ondertekende versie.</t>
  </si>
  <si>
    <t>AGION-5714 - 240228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</si>
</sst>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 ##0"/>
    <numFmt numFmtId="165" formatCode="###\ ###\ ##0.00"/>
    <numFmt numFmtId="166" formatCode="###\ ##0"/>
    <numFmt numFmtId="167" formatCode="0000"/>
    <numFmt numFmtId="168" formatCode="d/mm/yyyy;@"/>
  </numFmts>
  <fonts count="29" x14ac:knownFonts="1">
    <font>
      <sz val="10"/>
      <color rgb="FF000000"/>
      <name val="Arial"/>
    </font>
    <font>
      <sz val="10"/>
      <name val="Calibri"/>
      <family val="2"/>
    </font>
    <font>
      <sz val="10"/>
      <name val="Arial"/>
      <family val="2"/>
    </font>
    <font>
      <b/>
      <sz val="10"/>
      <name val="Calibri"/>
      <family val="2"/>
      <scheme val="minor"/>
    </font>
    <font>
      <sz val="10"/>
      <name val="Calibri"/>
      <family val="2"/>
      <scheme val="minor"/>
    </font>
    <font>
      <i/>
      <sz val="10"/>
      <name val="Calibri"/>
      <family val="2"/>
      <scheme val="minor"/>
    </font>
    <font>
      <b/>
      <sz val="12"/>
      <color indexed="9"/>
      <name val="Calibri"/>
      <family val="2"/>
      <scheme val="minor"/>
    </font>
    <font>
      <sz val="12"/>
      <name val="Calibri"/>
      <family val="2"/>
      <scheme val="minor"/>
    </font>
    <font>
      <sz val="10"/>
      <color theme="1"/>
      <name val="Calibri"/>
      <family val="2"/>
      <scheme val="minor"/>
    </font>
    <font>
      <b/>
      <sz val="11"/>
      <name val="Calibri"/>
      <family val="2"/>
      <scheme val="minor"/>
    </font>
    <font>
      <b/>
      <sz val="10"/>
      <color indexed="9"/>
      <name val="Calibri"/>
      <family val="2"/>
      <scheme val="minor"/>
    </font>
    <font>
      <u/>
      <sz val="10"/>
      <color theme="10"/>
      <name val="Arial"/>
      <family val="2"/>
    </font>
    <font>
      <b/>
      <sz val="18"/>
      <name val="Calibri"/>
      <family val="2"/>
      <scheme val="minor"/>
    </font>
    <font>
      <sz val="6"/>
      <name val="Calibri"/>
      <family val="2"/>
      <scheme val="minor"/>
    </font>
    <font>
      <sz val="8"/>
      <name val="Calibri"/>
      <family val="2"/>
      <scheme val="minor"/>
    </font>
    <font>
      <i/>
      <sz val="8"/>
      <name val="Calibri"/>
      <family val="2"/>
      <scheme val="minor"/>
    </font>
    <font>
      <b/>
      <sz val="8"/>
      <name val="Calibri"/>
      <family val="2"/>
      <scheme val="minor"/>
    </font>
    <font>
      <u/>
      <sz val="10"/>
      <color theme="10"/>
      <name val="Calibri"/>
      <family val="2"/>
      <scheme val="minor"/>
    </font>
    <font>
      <b/>
      <i/>
      <sz val="10"/>
      <name val="Calibri"/>
      <family val="2"/>
      <scheme val="minor"/>
    </font>
    <font>
      <i/>
      <sz val="9"/>
      <name val="Calibri"/>
      <family val="2"/>
      <scheme val="minor"/>
    </font>
    <font>
      <i/>
      <u/>
      <sz val="10"/>
      <color theme="10"/>
      <name val="Calibri"/>
      <family val="2"/>
      <scheme val="minor"/>
    </font>
    <font>
      <sz val="10"/>
      <color rgb="FFFF0000"/>
      <name val="Calibri"/>
      <family val="2"/>
      <scheme val="minor"/>
    </font>
    <font>
      <i/>
      <sz val="10"/>
      <color theme="10"/>
      <name val="Calibri"/>
      <family val="2"/>
      <scheme val="minor"/>
    </font>
    <font>
      <b/>
      <sz val="10"/>
      <color rgb="FF000000"/>
      <name val="Calibri"/>
      <family val="2"/>
      <scheme val="minor"/>
    </font>
    <font>
      <sz val="10"/>
      <color rgb="FF000000"/>
      <name val="Calibri"/>
      <family val="2"/>
      <scheme val="minor"/>
    </font>
    <font>
      <i/>
      <sz val="10"/>
      <color rgb="FF000000"/>
      <name val="Calibri"/>
      <family val="2"/>
      <scheme val="minor"/>
    </font>
    <font>
      <sz val="10"/>
      <color rgb="FF000000"/>
      <name val="Calibri"/>
      <scheme val="minor"/>
    </font>
    <font>
      <b/>
      <sz val="10"/>
      <color rgb="FF000000"/>
      <name val="Calibri"/>
      <scheme val="minor"/>
    </font>
    <font>
      <i/>
      <sz val="10"/>
      <color rgb="FF000000"/>
      <name val="Calibri"/>
      <scheme val="minor"/>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23"/>
        <bgColor indexed="64"/>
      </patternFill>
    </fill>
    <fill>
      <patternFill patternType="solid">
        <fgColor theme="0" tint="-0.24994659260841701"/>
        <bgColor indexed="64"/>
      </patternFill>
    </fill>
  </fills>
  <borders count="17">
    <border>
      <left/>
      <right/>
      <top/>
      <bottom/>
      <diagonal/>
    </border>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diagonal/>
    </border>
  </borders>
  <cellStyleXfs count="3">
    <xf numFmtId="0" fontId="0" fillId="0" borderId="0"/>
    <xf numFmtId="0" fontId="11" fillId="0" borderId="0" applyNumberFormat="0" applyFill="0" applyBorder="0" applyAlignment="0" applyProtection="0"/>
    <xf numFmtId="0" fontId="2" fillId="0" borderId="1"/>
  </cellStyleXfs>
  <cellXfs count="255">
    <xf numFmtId="0" fontId="0" fillId="0" borderId="0" xfId="0"/>
    <xf numFmtId="0" fontId="1" fillId="0" borderId="0" xfId="0" applyFont="1" applyAlignment="1">
      <alignment vertical="center"/>
    </xf>
    <xf numFmtId="0" fontId="1" fillId="0" borderId="0" xfId="0" applyFont="1" applyAlignment="1">
      <alignment horizontal="left" vertical="center"/>
    </xf>
    <xf numFmtId="0" fontId="3" fillId="0" borderId="0" xfId="0" applyFont="1" applyAlignment="1">
      <alignment vertical="top"/>
    </xf>
    <xf numFmtId="2" fontId="4" fillId="0" borderId="1" xfId="0" applyNumberFormat="1" applyFont="1" applyBorder="1" applyAlignment="1">
      <alignment vertical="center"/>
    </xf>
    <xf numFmtId="167" fontId="4" fillId="0" borderId="1" xfId="0" applyNumberFormat="1" applyFont="1" applyBorder="1" applyAlignment="1">
      <alignment vertical="center"/>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1" xfId="0" applyFont="1" applyBorder="1" applyAlignment="1">
      <alignment horizontal="center" vertical="center"/>
    </xf>
    <xf numFmtId="164" fontId="4" fillId="0" borderId="1" xfId="0" applyNumberFormat="1" applyFont="1" applyBorder="1" applyAlignment="1" applyProtection="1">
      <alignment vertical="center"/>
      <protection locked="0"/>
    </xf>
    <xf numFmtId="167" fontId="4" fillId="0" borderId="1" xfId="0" applyNumberFormat="1" applyFont="1" applyBorder="1" applyAlignment="1" applyProtection="1">
      <alignment vertical="center"/>
      <protection locked="0"/>
    </xf>
    <xf numFmtId="164" fontId="4" fillId="0" borderId="1" xfId="0" applyNumberFormat="1" applyFont="1" applyBorder="1" applyAlignment="1">
      <alignment vertical="center"/>
    </xf>
    <xf numFmtId="165" fontId="4" fillId="0" borderId="1" xfId="0" applyNumberFormat="1" applyFont="1" applyBorder="1" applyAlignment="1" applyProtection="1">
      <alignment vertical="center"/>
      <protection locked="0"/>
    </xf>
    <xf numFmtId="0" fontId="3" fillId="0" borderId="1" xfId="0" applyFont="1" applyBorder="1" applyAlignment="1">
      <alignment vertical="center" wrapText="1"/>
    </xf>
    <xf numFmtId="0" fontId="9" fillId="0" borderId="0" xfId="0" applyFont="1" applyAlignment="1">
      <alignment vertical="top"/>
    </xf>
    <xf numFmtId="0" fontId="10" fillId="0" borderId="0" xfId="0"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left" vertical="center"/>
    </xf>
    <xf numFmtId="0" fontId="4" fillId="0" borderId="1" xfId="0" applyFont="1" applyBorder="1" applyAlignment="1">
      <alignment vertical="center"/>
    </xf>
    <xf numFmtId="0" fontId="4" fillId="0" borderId="0" xfId="0" applyFont="1" applyAlignment="1">
      <alignment vertical="top"/>
    </xf>
    <xf numFmtId="166" fontId="4" fillId="0" borderId="1" xfId="0" applyNumberFormat="1" applyFont="1" applyBorder="1" applyAlignment="1" applyProtection="1">
      <alignment vertical="center"/>
      <protection locked="0"/>
    </xf>
    <xf numFmtId="0" fontId="9" fillId="0" borderId="0" xfId="0" applyFont="1" applyAlignment="1">
      <alignment vertical="center"/>
    </xf>
    <xf numFmtId="0" fontId="4" fillId="0" borderId="0" xfId="0" applyFont="1"/>
    <xf numFmtId="0" fontId="14" fillId="0" borderId="0" xfId="0" applyFont="1" applyAlignment="1">
      <alignment horizontal="center" vertical="top"/>
    </xf>
    <xf numFmtId="0" fontId="15" fillId="0" borderId="0" xfId="0" applyFont="1" applyAlignment="1">
      <alignment vertical="center" wrapText="1"/>
    </xf>
    <xf numFmtId="0" fontId="17" fillId="0" borderId="1" xfId="1" applyFont="1" applyBorder="1" applyAlignment="1">
      <alignment vertical="center"/>
    </xf>
    <xf numFmtId="0" fontId="19" fillId="0" borderId="0" xfId="0" applyFont="1" applyAlignment="1">
      <alignment horizontal="justify" vertical="center"/>
    </xf>
    <xf numFmtId="0" fontId="4" fillId="0" borderId="0" xfId="0" applyFont="1" applyAlignment="1">
      <alignment horizontal="justify" vertical="center"/>
    </xf>
    <xf numFmtId="0" fontId="5" fillId="0" borderId="0" xfId="0" applyFont="1" applyAlignment="1">
      <alignment horizontal="justify" vertical="center" wrapText="1"/>
    </xf>
    <xf numFmtId="0" fontId="19" fillId="0" borderId="0" xfId="0" applyFont="1" applyAlignment="1">
      <alignment vertical="center"/>
    </xf>
    <xf numFmtId="0" fontId="3" fillId="0" borderId="0" xfId="0" applyFont="1" applyAlignment="1">
      <alignment horizontal="right" vertical="top"/>
    </xf>
    <xf numFmtId="0" fontId="4" fillId="0" borderId="13" xfId="0" applyFont="1" applyBorder="1" applyAlignment="1" applyProtection="1">
      <alignment vertical="center"/>
      <protection locked="0"/>
    </xf>
    <xf numFmtId="0" fontId="4" fillId="0" borderId="1" xfId="0" applyFont="1" applyBorder="1" applyAlignment="1" applyProtection="1">
      <alignment horizontal="left" vertical="center"/>
      <protection locked="0"/>
    </xf>
    <xf numFmtId="0" fontId="4" fillId="0" borderId="6" xfId="0" applyFont="1" applyBorder="1" applyAlignment="1">
      <alignment vertical="center"/>
    </xf>
    <xf numFmtId="1" fontId="4" fillId="2" borderId="14" xfId="0" applyNumberFormat="1" applyFont="1" applyFill="1" applyBorder="1" applyAlignment="1" applyProtection="1">
      <alignment horizontal="center" vertical="center"/>
      <protection locked="0"/>
    </xf>
    <xf numFmtId="0" fontId="4" fillId="0" borderId="1"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4" fillId="0" borderId="1" xfId="0" applyFont="1" applyBorder="1" applyAlignment="1">
      <alignment horizontal="right" vertical="center"/>
    </xf>
    <xf numFmtId="1" fontId="4" fillId="2" borderId="14" xfId="0" applyNumberFormat="1" applyFont="1" applyFill="1" applyBorder="1" applyAlignment="1" applyProtection="1">
      <alignment vertical="center"/>
      <protection locked="0"/>
    </xf>
    <xf numFmtId="1" fontId="4" fillId="0" borderId="1" xfId="0" applyNumberFormat="1" applyFont="1" applyBorder="1" applyAlignment="1" applyProtection="1">
      <alignment vertical="center"/>
      <protection locked="0"/>
    </xf>
    <xf numFmtId="1" fontId="4" fillId="0" borderId="1" xfId="0" applyNumberFormat="1" applyFont="1" applyBorder="1" applyAlignment="1" applyProtection="1">
      <alignment horizontal="center" vertical="center"/>
      <protection locked="0"/>
    </xf>
    <xf numFmtId="0" fontId="21" fillId="0" borderId="0" xfId="0" applyFont="1" applyAlignment="1">
      <alignment vertical="center"/>
    </xf>
    <xf numFmtId="0" fontId="3" fillId="0" borderId="1" xfId="0" applyFont="1" applyBorder="1" applyAlignment="1">
      <alignment vertical="top"/>
    </xf>
    <xf numFmtId="0" fontId="4" fillId="0" borderId="0" xfId="0" applyFont="1" applyAlignment="1" applyProtection="1">
      <alignment vertical="center"/>
      <protection locked="0"/>
    </xf>
    <xf numFmtId="0" fontId="8" fillId="0" borderId="0" xfId="0" applyFont="1" applyAlignment="1">
      <alignment vertical="center"/>
    </xf>
    <xf numFmtId="0" fontId="11" fillId="0" borderId="0" xfId="1" applyAlignment="1">
      <alignment horizontal="justify" vertical="center" wrapText="1"/>
    </xf>
    <xf numFmtId="0" fontId="20" fillId="0" borderId="0" xfId="1" applyFont="1" applyAlignment="1">
      <alignment vertical="center"/>
    </xf>
    <xf numFmtId="0" fontId="4" fillId="0" borderId="0" xfId="0" applyFont="1" applyAlignment="1">
      <alignment vertical="top" wrapText="1"/>
    </xf>
    <xf numFmtId="0" fontId="5" fillId="0" borderId="0" xfId="0" applyFont="1" applyAlignment="1">
      <alignment vertical="top" wrapText="1"/>
    </xf>
    <xf numFmtId="0" fontId="17" fillId="0" borderId="1" xfId="1" applyFont="1" applyBorder="1" applyAlignment="1">
      <alignment horizontal="center" vertical="top"/>
    </xf>
    <xf numFmtId="0" fontId="4" fillId="3" borderId="14" xfId="0"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2" borderId="14"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protection locked="0"/>
    </xf>
    <xf numFmtId="168" fontId="21" fillId="0" borderId="1" xfId="0" applyNumberFormat="1" applyFont="1" applyBorder="1" applyAlignment="1" applyProtection="1">
      <alignment vertical="center"/>
      <protection locked="0"/>
    </xf>
    <xf numFmtId="0" fontId="5" fillId="0" borderId="0" xfId="0" applyFont="1" applyAlignment="1">
      <alignment horizontal="left" vertical="top" wrapText="1"/>
    </xf>
    <xf numFmtId="0" fontId="4" fillId="0" borderId="0" xfId="0" applyFont="1" applyAlignment="1" applyProtection="1">
      <alignment vertical="center"/>
      <protection hidden="1"/>
    </xf>
    <xf numFmtId="0" fontId="4" fillId="0" borderId="1" xfId="0" applyFont="1" applyBorder="1" applyAlignment="1" applyProtection="1">
      <alignment vertical="center"/>
      <protection hidden="1"/>
    </xf>
    <xf numFmtId="0" fontId="4" fillId="0" borderId="0" xfId="0" applyFont="1" applyAlignment="1">
      <alignment horizontal="left" vertical="center" wrapText="1"/>
    </xf>
    <xf numFmtId="0" fontId="4" fillId="0" borderId="0" xfId="0" applyFont="1" applyAlignment="1">
      <alignment horizontal="left" vertical="top" wrapText="1"/>
    </xf>
    <xf numFmtId="0" fontId="5" fillId="0" borderId="0" xfId="0" applyFont="1" applyAlignment="1">
      <alignment horizontal="left" vertical="center" wrapText="1"/>
    </xf>
    <xf numFmtId="0" fontId="5" fillId="0" borderId="0" xfId="0" applyFont="1" applyAlignment="1">
      <alignment horizontal="justify" vertical="top" wrapText="1"/>
    </xf>
    <xf numFmtId="0" fontId="4" fillId="0" borderId="0" xfId="0" applyFont="1" applyAlignment="1">
      <alignment horizontal="justify" vertical="top" wrapText="1"/>
    </xf>
    <xf numFmtId="0" fontId="20" fillId="0" borderId="0" xfId="1" applyFont="1" applyAlignment="1">
      <alignment horizontal="justify" vertical="top" wrapText="1"/>
    </xf>
    <xf numFmtId="0" fontId="23" fillId="0" borderId="0" xfId="0" applyFont="1"/>
    <xf numFmtId="0" fontId="23" fillId="0" borderId="0" xfId="0" applyFont="1" applyAlignment="1">
      <alignment horizontal="left"/>
    </xf>
    <xf numFmtId="0" fontId="24" fillId="0" borderId="0" xfId="0" applyFont="1"/>
    <xf numFmtId="0" fontId="24" fillId="0" borderId="0" xfId="0" applyFont="1" applyAlignment="1">
      <alignment horizontal="left" vertical="center" wrapText="1"/>
    </xf>
    <xf numFmtId="0" fontId="24" fillId="0" borderId="0" xfId="0" applyFont="1" applyAlignment="1">
      <alignment vertical="center" wrapText="1"/>
    </xf>
    <xf numFmtId="0" fontId="17" fillId="0" borderId="0" xfId="1" applyFont="1" applyFill="1" applyAlignment="1">
      <alignment horizontal="left" vertical="center" wrapText="1"/>
    </xf>
    <xf numFmtId="0" fontId="4" fillId="0" borderId="0" xfId="0" applyFont="1" applyAlignment="1">
      <alignment horizontal="center" vertical="center" wrapText="1"/>
    </xf>
    <xf numFmtId="0" fontId="8" fillId="0" borderId="1" xfId="0" applyFont="1" applyBorder="1" applyAlignment="1" applyProtection="1">
      <alignment horizontal="left" vertical="center" wrapText="1"/>
      <protection locked="0"/>
    </xf>
    <xf numFmtId="0" fontId="3" fillId="0" borderId="0" xfId="0" applyFont="1" applyAlignment="1">
      <alignment vertical="center"/>
    </xf>
    <xf numFmtId="0" fontId="4" fillId="2" borderId="7"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4" fillId="2" borderId="9"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wrapText="1"/>
      <protection locked="0"/>
    </xf>
    <xf numFmtId="0" fontId="4" fillId="2" borderId="10" xfId="0" applyFont="1" applyFill="1" applyBorder="1" applyAlignment="1" applyProtection="1">
      <alignment horizontal="left" vertical="top" wrapText="1"/>
      <protection locked="0"/>
    </xf>
    <xf numFmtId="0" fontId="4" fillId="2" borderId="11" xfId="0" applyFont="1" applyFill="1" applyBorder="1" applyAlignment="1" applyProtection="1">
      <alignment horizontal="left" vertical="top" wrapText="1"/>
      <protection locked="0"/>
    </xf>
    <xf numFmtId="0" fontId="4" fillId="2" borderId="12" xfId="0" applyFont="1" applyFill="1" applyBorder="1" applyAlignment="1" applyProtection="1">
      <alignment horizontal="left" vertical="top" wrapText="1"/>
      <protection locked="0"/>
    </xf>
    <xf numFmtId="0" fontId="5" fillId="0" borderId="0" xfId="0" applyFont="1" applyAlignment="1">
      <alignment horizontal="left" vertical="center"/>
    </xf>
    <xf numFmtId="0" fontId="3" fillId="0" borderId="1" xfId="0" applyFont="1" applyBorder="1" applyAlignment="1">
      <alignment horizontal="left" vertical="center" wrapText="1"/>
    </xf>
    <xf numFmtId="0" fontId="4" fillId="0" borderId="0" xfId="0" applyFont="1" applyAlignment="1">
      <alignment horizontal="left" vertical="center"/>
    </xf>
    <xf numFmtId="0" fontId="3" fillId="0" borderId="1"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right" vertical="center"/>
    </xf>
    <xf numFmtId="0" fontId="4" fillId="0" borderId="6" xfId="0" applyFont="1" applyBorder="1" applyAlignment="1">
      <alignment horizontal="right" vertical="center"/>
    </xf>
    <xf numFmtId="0" fontId="3" fillId="0" borderId="0" xfId="0" applyFont="1" applyAlignment="1">
      <alignment horizontal="left" vertical="center"/>
    </xf>
    <xf numFmtId="0" fontId="8" fillId="3" borderId="2" xfId="0" applyFont="1" applyFill="1" applyBorder="1" applyAlignment="1" applyProtection="1">
      <alignment vertical="center" wrapText="1"/>
      <protection locked="0"/>
    </xf>
    <xf numFmtId="0" fontId="8" fillId="3" borderId="3" xfId="0" applyFont="1" applyFill="1" applyBorder="1" applyAlignment="1" applyProtection="1">
      <alignment vertical="center" wrapText="1"/>
      <protection locked="0"/>
    </xf>
    <xf numFmtId="0" fontId="8" fillId="3" borderId="4" xfId="0" applyFont="1" applyFill="1" applyBorder="1" applyAlignment="1" applyProtection="1">
      <alignment vertical="center" wrapText="1"/>
      <protection locked="0"/>
    </xf>
    <xf numFmtId="0" fontId="4" fillId="0" borderId="1" xfId="0" applyFont="1" applyBorder="1" applyAlignment="1">
      <alignment horizontal="left" vertical="center" wrapText="1"/>
    </xf>
    <xf numFmtId="167" fontId="4" fillId="2" borderId="2" xfId="0" applyNumberFormat="1" applyFont="1" applyFill="1" applyBorder="1" applyAlignment="1" applyProtection="1">
      <alignment vertical="center"/>
      <protection locked="0"/>
    </xf>
    <xf numFmtId="167" fontId="4" fillId="2" borderId="3" xfId="0" applyNumberFormat="1" applyFont="1" applyFill="1" applyBorder="1" applyAlignment="1" applyProtection="1">
      <alignment vertical="center"/>
      <protection locked="0"/>
    </xf>
    <xf numFmtId="167" fontId="4" fillId="2" borderId="4" xfId="0" applyNumberFormat="1" applyFont="1" applyFill="1" applyBorder="1" applyAlignment="1" applyProtection="1">
      <alignment vertical="center"/>
      <protection locked="0"/>
    </xf>
    <xf numFmtId="164" fontId="4" fillId="0" borderId="2" xfId="0" applyNumberFormat="1" applyFont="1" applyBorder="1" applyAlignment="1" applyProtection="1">
      <alignment vertical="center"/>
      <protection hidden="1"/>
    </xf>
    <xf numFmtId="164" fontId="4" fillId="0" borderId="3" xfId="0" applyNumberFormat="1" applyFont="1" applyBorder="1" applyAlignment="1" applyProtection="1">
      <alignment vertical="center"/>
      <protection hidden="1"/>
    </xf>
    <xf numFmtId="164" fontId="4" fillId="0" borderId="4" xfId="0" applyNumberFormat="1" applyFont="1" applyBorder="1" applyAlignment="1" applyProtection="1">
      <alignment vertical="center"/>
      <protection hidden="1"/>
    </xf>
    <xf numFmtId="0" fontId="4" fillId="0" borderId="5" xfId="0" applyFont="1" applyBorder="1" applyAlignment="1">
      <alignment vertical="center"/>
    </xf>
    <xf numFmtId="0" fontId="4" fillId="0" borderId="0" xfId="0" applyFont="1" applyAlignment="1">
      <alignment vertical="center"/>
    </xf>
    <xf numFmtId="165" fontId="4" fillId="0" borderId="2" xfId="0" applyNumberFormat="1" applyFont="1" applyBorder="1" applyAlignment="1" applyProtection="1">
      <alignment vertical="center"/>
      <protection hidden="1"/>
    </xf>
    <xf numFmtId="165" fontId="4" fillId="0" borderId="3" xfId="0" applyNumberFormat="1" applyFont="1" applyBorder="1" applyAlignment="1" applyProtection="1">
      <alignment vertical="center"/>
      <protection hidden="1"/>
    </xf>
    <xf numFmtId="165" fontId="4" fillId="0" borderId="4" xfId="0" applyNumberFormat="1" applyFont="1" applyBorder="1" applyAlignment="1" applyProtection="1">
      <alignment vertical="center"/>
      <protection hidden="1"/>
    </xf>
    <xf numFmtId="0" fontId="3" fillId="0" borderId="0" xfId="0" applyFont="1" applyAlignment="1">
      <alignment vertical="top" wrapText="1"/>
    </xf>
    <xf numFmtId="0" fontId="4" fillId="0" borderId="0" xfId="0" applyFont="1" applyAlignment="1">
      <alignment vertical="top" wrapText="1"/>
    </xf>
    <xf numFmtId="0" fontId="6" fillId="4" borderId="0" xfId="0" applyFont="1" applyFill="1" applyAlignment="1">
      <alignment vertical="center"/>
    </xf>
    <xf numFmtId="0" fontId="7" fillId="0" borderId="0" xfId="0" applyFont="1" applyAlignment="1">
      <alignment vertical="center"/>
    </xf>
    <xf numFmtId="0" fontId="3" fillId="0" borderId="0" xfId="0" applyFont="1" applyAlignment="1">
      <alignment horizontal="left" vertical="center" wrapText="1"/>
    </xf>
    <xf numFmtId="0" fontId="5" fillId="0" borderId="0" xfId="0" applyFont="1" applyAlignment="1">
      <alignment horizontal="left" vertical="center" wrapText="1"/>
    </xf>
    <xf numFmtId="0" fontId="26" fillId="0" borderId="0" xfId="0" applyFont="1" applyAlignment="1">
      <alignment horizontal="left" vertical="center" wrapText="1"/>
    </xf>
    <xf numFmtId="0" fontId="25" fillId="0" borderId="0" xfId="0" applyFont="1" applyAlignment="1">
      <alignment horizontal="left"/>
    </xf>
    <xf numFmtId="0" fontId="20" fillId="0" borderId="0" xfId="1" applyFont="1" applyAlignment="1">
      <alignment horizontal="left" vertical="center" wrapText="1"/>
    </xf>
    <xf numFmtId="0" fontId="5" fillId="0" borderId="1" xfId="0" applyFont="1" applyBorder="1" applyAlignment="1">
      <alignment horizontal="left" vertical="center" wrapText="1"/>
    </xf>
    <xf numFmtId="0" fontId="5" fillId="0" borderId="11" xfId="0" applyFont="1" applyBorder="1" applyAlignment="1">
      <alignment horizontal="left" vertical="center" wrapText="1"/>
    </xf>
    <xf numFmtId="0" fontId="4" fillId="0" borderId="1" xfId="0" applyFont="1" applyBorder="1" applyAlignment="1">
      <alignment horizontal="left" vertical="center"/>
    </xf>
    <xf numFmtId="0" fontId="4" fillId="0" borderId="1" xfId="0" applyFont="1" applyBorder="1" applyAlignment="1">
      <alignment horizontal="right" vertical="center"/>
    </xf>
    <xf numFmtId="0" fontId="4" fillId="0" borderId="0" xfId="0" applyFont="1"/>
    <xf numFmtId="0" fontId="5" fillId="0" borderId="0" xfId="0" applyFont="1" applyAlignment="1">
      <alignment vertical="center" wrapText="1"/>
    </xf>
    <xf numFmtId="165" fontId="4" fillId="2" borderId="2" xfId="0" applyNumberFormat="1" applyFont="1" applyFill="1" applyBorder="1" applyAlignment="1" applyProtection="1">
      <alignment vertical="center"/>
      <protection locked="0"/>
    </xf>
    <xf numFmtId="165" fontId="4" fillId="2" borderId="3" xfId="0" applyNumberFormat="1" applyFont="1" applyFill="1" applyBorder="1" applyAlignment="1" applyProtection="1">
      <alignment vertical="center"/>
      <protection locked="0"/>
    </xf>
    <xf numFmtId="165" fontId="4" fillId="2" borderId="4" xfId="0" applyNumberFormat="1" applyFont="1" applyFill="1" applyBorder="1" applyAlignment="1" applyProtection="1">
      <alignment vertical="center"/>
      <protection locked="0"/>
    </xf>
    <xf numFmtId="0" fontId="3"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horizontal="justify" vertical="center" wrapText="1"/>
    </xf>
    <xf numFmtId="0" fontId="25" fillId="0" borderId="0" xfId="0" applyFont="1" applyAlignment="1">
      <alignment horizontal="left" vertical="center" wrapText="1"/>
    </xf>
    <xf numFmtId="0" fontId="4" fillId="2" borderId="2" xfId="0" applyFont="1" applyFill="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4" fillId="0" borderId="1" xfId="0" applyFont="1" applyBorder="1" applyAlignment="1">
      <alignment horizontal="right" vertical="top" wrapText="1"/>
    </xf>
    <xf numFmtId="0" fontId="4" fillId="0" borderId="0" xfId="0" applyFont="1" applyAlignment="1">
      <alignment horizontal="right" vertical="center" wrapText="1"/>
    </xf>
    <xf numFmtId="0" fontId="24" fillId="0" borderId="0" xfId="0" applyFont="1" applyAlignment="1">
      <alignment horizontal="left" vertical="center"/>
    </xf>
    <xf numFmtId="0" fontId="24" fillId="0" borderId="0" xfId="0" applyFont="1" applyAlignment="1">
      <alignment horizontal="center" vertical="center"/>
    </xf>
    <xf numFmtId="0" fontId="3" fillId="0" borderId="0" xfId="0" applyFont="1" applyAlignment="1">
      <alignment horizontal="center" vertical="top"/>
    </xf>
    <xf numFmtId="0" fontId="4" fillId="0" borderId="0" xfId="0" applyFont="1" applyAlignment="1">
      <alignment horizontal="right"/>
    </xf>
    <xf numFmtId="0" fontId="4" fillId="0" borderId="6" xfId="0" applyFont="1" applyBorder="1" applyAlignment="1">
      <alignment horizontal="right"/>
    </xf>
    <xf numFmtId="0" fontId="4" fillId="2" borderId="7" xfId="0" applyFont="1" applyFill="1" applyBorder="1" applyAlignment="1" applyProtection="1">
      <alignment vertical="top" wrapText="1"/>
      <protection locked="0"/>
    </xf>
    <xf numFmtId="0" fontId="2" fillId="0" borderId="8" xfId="0" applyFont="1" applyBorder="1" applyAlignment="1" applyProtection="1">
      <alignment vertical="top" wrapText="1"/>
      <protection locked="0"/>
    </xf>
    <xf numFmtId="0" fontId="2" fillId="0" borderId="9" xfId="0" applyFont="1" applyBorder="1" applyAlignment="1" applyProtection="1">
      <alignment vertical="top" wrapText="1"/>
      <protection locked="0"/>
    </xf>
    <xf numFmtId="0" fontId="2" fillId="0" borderId="5" xfId="0" applyFont="1" applyBorder="1" applyAlignment="1" applyProtection="1">
      <alignment vertical="top" wrapText="1"/>
      <protection locked="0"/>
    </xf>
    <xf numFmtId="0" fontId="2" fillId="0" borderId="0" xfId="0" applyFont="1" applyAlignment="1" applyProtection="1">
      <alignment vertical="top" wrapText="1"/>
      <protection locked="0"/>
    </xf>
    <xf numFmtId="0" fontId="2" fillId="0" borderId="6" xfId="0" applyFont="1" applyBorder="1" applyAlignment="1" applyProtection="1">
      <alignment vertical="top" wrapText="1"/>
      <protection locked="0"/>
    </xf>
    <xf numFmtId="0" fontId="2" fillId="0" borderId="10" xfId="0" applyFont="1" applyBorder="1" applyAlignment="1" applyProtection="1">
      <alignment vertical="top" wrapText="1"/>
      <protection locked="0"/>
    </xf>
    <xf numFmtId="0" fontId="2" fillId="0" borderId="11" xfId="0"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0" fontId="10" fillId="4" borderId="0" xfId="0" applyFont="1" applyFill="1" applyAlignment="1">
      <alignment vertical="center"/>
    </xf>
    <xf numFmtId="0" fontId="20" fillId="0" borderId="0" xfId="1" applyFont="1" applyAlignment="1">
      <alignment vertical="center"/>
    </xf>
    <xf numFmtId="0" fontId="5" fillId="0" borderId="0" xfId="1" applyFont="1" applyAlignment="1">
      <alignment vertical="center" wrapText="1"/>
    </xf>
    <xf numFmtId="0" fontId="2" fillId="0" borderId="0" xfId="0" applyFont="1" applyAlignment="1">
      <alignment vertical="center"/>
    </xf>
    <xf numFmtId="0" fontId="5" fillId="0" borderId="0" xfId="0" applyFont="1" applyAlignment="1">
      <alignment vertical="center"/>
    </xf>
    <xf numFmtId="0" fontId="4" fillId="0" borderId="0" xfId="0" applyFont="1" applyAlignment="1">
      <alignment vertical="top"/>
    </xf>
    <xf numFmtId="0" fontId="5" fillId="0" borderId="0" xfId="0" applyFont="1" applyAlignment="1">
      <alignment horizontal="left" vertical="top" wrapText="1"/>
    </xf>
    <xf numFmtId="0" fontId="5" fillId="0" borderId="0" xfId="0" applyFont="1" applyAlignment="1">
      <alignment horizontal="right" vertical="center" wrapText="1"/>
    </xf>
    <xf numFmtId="164" fontId="4" fillId="2" borderId="2" xfId="0" applyNumberFormat="1" applyFont="1" applyFill="1" applyBorder="1" applyAlignment="1" applyProtection="1">
      <alignment vertical="center"/>
      <protection locked="0"/>
    </xf>
    <xf numFmtId="164" fontId="4" fillId="2" borderId="3" xfId="0" applyNumberFormat="1" applyFont="1" applyFill="1" applyBorder="1" applyAlignment="1" applyProtection="1">
      <alignment vertical="center"/>
      <protection locked="0"/>
    </xf>
    <xf numFmtId="164" fontId="4" fillId="2" borderId="4" xfId="0" applyNumberFormat="1" applyFont="1" applyFill="1" applyBorder="1" applyAlignment="1" applyProtection="1">
      <alignment vertical="center"/>
      <protection locked="0"/>
    </xf>
    <xf numFmtId="0" fontId="4" fillId="0" borderId="1" xfId="0" applyFont="1" applyBorder="1" applyAlignment="1">
      <alignment vertical="center"/>
    </xf>
    <xf numFmtId="0" fontId="5" fillId="0" borderId="0" xfId="0" applyFont="1" applyAlignment="1">
      <alignment vertical="top" wrapText="1"/>
    </xf>
    <xf numFmtId="0" fontId="3" fillId="0" borderId="0" xfId="0" applyFont="1" applyAlignment="1">
      <alignment horizontal="center" vertical="center"/>
    </xf>
    <xf numFmtId="0" fontId="3" fillId="0" borderId="0" xfId="0" applyFont="1" applyAlignment="1">
      <alignment horizontal="center" vertical="center" wrapText="1"/>
    </xf>
    <xf numFmtId="164" fontId="4" fillId="0" borderId="3" xfId="0" applyNumberFormat="1" applyFont="1" applyBorder="1" applyAlignment="1">
      <alignment vertical="center"/>
    </xf>
    <xf numFmtId="164" fontId="4" fillId="0" borderId="3" xfId="0" applyNumberFormat="1" applyFont="1" applyBorder="1" applyAlignment="1" applyProtection="1">
      <alignment vertical="center"/>
      <protection locked="0"/>
    </xf>
    <xf numFmtId="164" fontId="4" fillId="0" borderId="4" xfId="0" applyNumberFormat="1" applyFont="1" applyBorder="1" applyAlignment="1" applyProtection="1">
      <alignment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166" fontId="4" fillId="2" borderId="2" xfId="0" applyNumberFormat="1" applyFont="1" applyFill="1" applyBorder="1" applyAlignment="1" applyProtection="1">
      <alignment vertical="center"/>
      <protection locked="0"/>
    </xf>
    <xf numFmtId="166" fontId="4" fillId="2" borderId="3" xfId="0" applyNumberFormat="1" applyFont="1" applyFill="1" applyBorder="1" applyAlignment="1" applyProtection="1">
      <alignment vertical="center"/>
      <protection locked="0"/>
    </xf>
    <xf numFmtId="166" fontId="4" fillId="2" borderId="4" xfId="0" applyNumberFormat="1" applyFont="1" applyFill="1" applyBorder="1" applyAlignment="1" applyProtection="1">
      <alignment vertical="center"/>
      <protection locked="0"/>
    </xf>
    <xf numFmtId="1" fontId="4" fillId="2" borderId="2" xfId="0" applyNumberFormat="1" applyFont="1" applyFill="1" applyBorder="1" applyAlignment="1" applyProtection="1">
      <alignment vertical="center"/>
      <protection locked="0"/>
    </xf>
    <xf numFmtId="1" fontId="4" fillId="2" borderId="3" xfId="0" applyNumberFormat="1" applyFont="1" applyFill="1" applyBorder="1" applyAlignment="1" applyProtection="1">
      <alignment vertical="center"/>
      <protection locked="0"/>
    </xf>
    <xf numFmtId="1" fontId="4" fillId="2" borderId="4" xfId="0" applyNumberFormat="1" applyFont="1" applyFill="1" applyBorder="1" applyAlignment="1" applyProtection="1">
      <alignment vertical="center"/>
      <protection locked="0"/>
    </xf>
    <xf numFmtId="166" fontId="4" fillId="0" borderId="2" xfId="0" applyNumberFormat="1" applyFont="1" applyBorder="1" applyAlignment="1" applyProtection="1">
      <alignment vertical="center"/>
      <protection hidden="1"/>
    </xf>
    <xf numFmtId="166" fontId="4" fillId="0" borderId="3" xfId="0" applyNumberFormat="1" applyFont="1" applyBorder="1" applyAlignment="1" applyProtection="1">
      <alignment vertical="center"/>
      <protection hidden="1"/>
    </xf>
    <xf numFmtId="166" fontId="4" fillId="0" borderId="4" xfId="0" applyNumberFormat="1" applyFont="1" applyBorder="1" applyAlignment="1" applyProtection="1">
      <alignment vertical="center"/>
      <protection hidden="1"/>
    </xf>
    <xf numFmtId="167" fontId="4" fillId="0" borderId="1" xfId="0" applyNumberFormat="1" applyFont="1" applyBorder="1" applyAlignment="1" applyProtection="1">
      <alignment vertical="center"/>
      <protection locked="0"/>
    </xf>
    <xf numFmtId="0" fontId="8" fillId="0" borderId="0" xfId="0" applyFont="1" applyAlignment="1">
      <alignment horizontal="right" vertical="center" wrapText="1"/>
    </xf>
    <xf numFmtId="164" fontId="4" fillId="0" borderId="2" xfId="0" applyNumberFormat="1" applyFont="1" applyBorder="1" applyAlignment="1" applyProtection="1">
      <alignment horizontal="center" vertical="center"/>
      <protection hidden="1"/>
    </xf>
    <xf numFmtId="164" fontId="4" fillId="0" borderId="3" xfId="0" applyNumberFormat="1" applyFont="1" applyBorder="1" applyAlignment="1" applyProtection="1">
      <alignment horizontal="center" vertical="center"/>
      <protection hidden="1"/>
    </xf>
    <xf numFmtId="164" fontId="4" fillId="0" borderId="4" xfId="0" applyNumberFormat="1" applyFont="1" applyBorder="1" applyAlignment="1" applyProtection="1">
      <alignment horizontal="center" vertical="center"/>
      <protection hidden="1"/>
    </xf>
    <xf numFmtId="166" fontId="4" fillId="2" borderId="2" xfId="0" applyNumberFormat="1" applyFont="1" applyFill="1" applyBorder="1" applyAlignment="1" applyProtection="1">
      <alignment horizontal="center" vertical="center"/>
      <protection locked="0"/>
    </xf>
    <xf numFmtId="166" fontId="4" fillId="2" borderId="3" xfId="0" applyNumberFormat="1" applyFont="1" applyFill="1" applyBorder="1" applyAlignment="1" applyProtection="1">
      <alignment horizontal="center" vertical="center"/>
      <protection locked="0"/>
    </xf>
    <xf numFmtId="166" fontId="4" fillId="2" borderId="4" xfId="0" applyNumberFormat="1" applyFont="1" applyFill="1" applyBorder="1" applyAlignment="1" applyProtection="1">
      <alignment horizontal="center" vertical="center"/>
      <protection locked="0"/>
    </xf>
    <xf numFmtId="0" fontId="5" fillId="0" borderId="1" xfId="2" applyFont="1" applyAlignment="1">
      <alignment horizontal="left" vertical="top" wrapText="1"/>
    </xf>
    <xf numFmtId="0" fontId="5" fillId="0" borderId="1" xfId="2" applyFont="1" applyAlignment="1">
      <alignment horizontal="left" vertical="top"/>
    </xf>
    <xf numFmtId="0" fontId="3" fillId="2" borderId="0" xfId="0" applyFont="1" applyFill="1" applyAlignment="1">
      <alignment vertical="center"/>
    </xf>
    <xf numFmtId="0" fontId="4" fillId="0" borderId="0" xfId="0" applyFont="1" applyAlignment="1">
      <alignment horizontal="left" vertical="top" wrapText="1"/>
    </xf>
    <xf numFmtId="166" fontId="4" fillId="0" borderId="3" xfId="0" applyNumberFormat="1" applyFont="1" applyBorder="1" applyAlignment="1" applyProtection="1">
      <alignment vertical="center"/>
      <protection locked="0"/>
    </xf>
    <xf numFmtId="166" fontId="4" fillId="0" borderId="4" xfId="0" applyNumberFormat="1" applyFont="1" applyBorder="1" applyAlignment="1" applyProtection="1">
      <alignment vertical="center"/>
      <protection locked="0"/>
    </xf>
    <xf numFmtId="0" fontId="4" fillId="5" borderId="2" xfId="0" applyFont="1" applyFill="1" applyBorder="1" applyAlignment="1" applyProtection="1">
      <alignment horizontal="left" vertical="top"/>
      <protection locked="0"/>
    </xf>
    <xf numFmtId="0" fontId="4" fillId="5" borderId="3" xfId="0" applyFont="1" applyFill="1" applyBorder="1" applyAlignment="1" applyProtection="1">
      <alignment horizontal="left" vertical="top"/>
      <protection locked="0"/>
    </xf>
    <xf numFmtId="0" fontId="4" fillId="5" borderId="4" xfId="0" applyFont="1" applyFill="1" applyBorder="1" applyAlignment="1" applyProtection="1">
      <alignment horizontal="left" vertical="top"/>
      <protection locked="0"/>
    </xf>
    <xf numFmtId="1" fontId="3" fillId="0" borderId="1" xfId="0" applyNumberFormat="1" applyFont="1" applyBorder="1" applyAlignment="1" applyProtection="1">
      <alignment horizontal="left" vertical="center"/>
      <protection locked="0"/>
    </xf>
    <xf numFmtId="1" fontId="4" fillId="3" borderId="14" xfId="0" applyNumberFormat="1" applyFont="1" applyFill="1" applyBorder="1" applyAlignment="1" applyProtection="1">
      <alignment horizontal="center" vertical="center"/>
      <protection locked="0"/>
    </xf>
    <xf numFmtId="0" fontId="23" fillId="0" borderId="0" xfId="0" applyFont="1" applyAlignment="1">
      <alignment horizontal="left"/>
    </xf>
    <xf numFmtId="0" fontId="5" fillId="0" borderId="0" xfId="0" applyFont="1" applyAlignment="1">
      <alignment horizontal="justify" vertical="top" wrapText="1"/>
    </xf>
    <xf numFmtId="0" fontId="4" fillId="0" borderId="0" xfId="0" applyFont="1" applyAlignment="1">
      <alignment horizontal="justify" vertical="top" wrapText="1"/>
    </xf>
    <xf numFmtId="0" fontId="20" fillId="0" borderId="0" xfId="1" applyFont="1" applyAlignment="1">
      <alignment horizontal="left" vertical="top" wrapText="1"/>
    </xf>
    <xf numFmtId="0" fontId="26" fillId="0" borderId="0" xfId="0" applyFont="1" applyAlignment="1">
      <alignment horizontal="left" vertical="top" wrapText="1"/>
    </xf>
    <xf numFmtId="0" fontId="24" fillId="0" borderId="0" xfId="0" applyFont="1" applyAlignment="1">
      <alignment horizontal="left" vertical="center" wrapText="1"/>
    </xf>
    <xf numFmtId="0" fontId="4" fillId="3" borderId="2" xfId="0" applyFont="1" applyFill="1" applyBorder="1" applyAlignment="1" applyProtection="1">
      <alignment horizontal="left" vertical="top"/>
      <protection locked="0"/>
    </xf>
    <xf numFmtId="0" fontId="4" fillId="3" borderId="3" xfId="0" applyFont="1" applyFill="1" applyBorder="1" applyAlignment="1" applyProtection="1">
      <alignment horizontal="left" vertical="top"/>
      <protection locked="0"/>
    </xf>
    <xf numFmtId="0" fontId="4" fillId="3" borderId="4" xfId="0" applyFont="1" applyFill="1" applyBorder="1" applyAlignment="1" applyProtection="1">
      <alignment horizontal="left" vertical="top"/>
      <protection locked="0"/>
    </xf>
    <xf numFmtId="0" fontId="4" fillId="3" borderId="2"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center" wrapText="1"/>
      <protection locked="0"/>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164" fontId="4" fillId="2" borderId="2" xfId="0" applyNumberFormat="1" applyFont="1" applyFill="1" applyBorder="1" applyAlignment="1" applyProtection="1">
      <alignment horizontal="right" vertical="center"/>
      <protection locked="0"/>
    </xf>
    <xf numFmtId="164" fontId="4" fillId="0" borderId="3" xfId="0" applyNumberFormat="1" applyFont="1" applyBorder="1" applyAlignment="1" applyProtection="1">
      <alignment horizontal="right" vertical="center"/>
      <protection locked="0"/>
    </xf>
    <xf numFmtId="164" fontId="4" fillId="0" borderId="4" xfId="0" applyNumberFormat="1" applyFont="1" applyBorder="1" applyAlignment="1" applyProtection="1">
      <alignment horizontal="right" vertical="center"/>
      <protection locked="0"/>
    </xf>
    <xf numFmtId="0" fontId="4" fillId="3" borderId="3" xfId="0" applyFont="1" applyFill="1" applyBorder="1" applyAlignment="1" applyProtection="1">
      <alignment horizontal="left" vertical="top" wrapText="1"/>
      <protection locked="0"/>
    </xf>
    <xf numFmtId="0" fontId="4" fillId="3" borderId="4" xfId="0" applyFont="1" applyFill="1" applyBorder="1" applyAlignment="1" applyProtection="1">
      <alignment horizontal="left" vertical="top" wrapText="1"/>
      <protection locked="0"/>
    </xf>
    <xf numFmtId="0" fontId="4" fillId="2" borderId="3"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4" fillId="3" borderId="2"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3" borderId="4" xfId="0" applyFont="1" applyFill="1" applyBorder="1" applyAlignment="1" applyProtection="1">
      <alignment horizontal="left" vertical="center"/>
      <protection locked="0"/>
    </xf>
    <xf numFmtId="0" fontId="4" fillId="2" borderId="2" xfId="0" applyFont="1" applyFill="1" applyBorder="1" applyAlignment="1" applyProtection="1">
      <alignment horizontal="left" vertical="top" wrapText="1"/>
      <protection locked="0"/>
    </xf>
    <xf numFmtId="0" fontId="4" fillId="2" borderId="3"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4" fillId="0" borderId="1" xfId="0" applyFont="1" applyBorder="1" applyAlignment="1">
      <alignment horizontal="right" vertical="center" wrapText="1"/>
    </xf>
    <xf numFmtId="0" fontId="4" fillId="3" borderId="2" xfId="0" applyFont="1" applyFill="1" applyBorder="1" applyAlignment="1" applyProtection="1">
      <alignment horizontal="right" vertical="center" wrapText="1"/>
      <protection locked="0"/>
    </xf>
    <xf numFmtId="0" fontId="2" fillId="0" borderId="3" xfId="0" applyFont="1" applyBorder="1" applyAlignment="1" applyProtection="1">
      <alignment horizontal="right" vertical="center" wrapText="1"/>
      <protection locked="0"/>
    </xf>
    <xf numFmtId="0" fontId="2" fillId="0" borderId="4" xfId="0" applyFont="1" applyBorder="1" applyAlignment="1" applyProtection="1">
      <alignment horizontal="right" vertical="center" wrapText="1"/>
      <protection locked="0"/>
    </xf>
    <xf numFmtId="0" fontId="4" fillId="2" borderId="2" xfId="0" applyFont="1" applyFill="1" applyBorder="1" applyAlignment="1" applyProtection="1">
      <alignment horizontal="left" vertical="center"/>
      <protection locked="0"/>
    </xf>
    <xf numFmtId="0" fontId="6" fillId="4" borderId="0" xfId="0" applyFont="1" applyFill="1" applyAlignment="1">
      <alignment vertical="center" wrapText="1"/>
    </xf>
    <xf numFmtId="0" fontId="7" fillId="0" borderId="0" xfId="0" applyFont="1" applyAlignment="1">
      <alignment vertical="center" wrapText="1"/>
    </xf>
    <xf numFmtId="0" fontId="20" fillId="0" borderId="0" xfId="1" applyFont="1" applyAlignment="1">
      <alignment horizontal="justify" vertical="top" wrapText="1"/>
    </xf>
    <xf numFmtId="0" fontId="4" fillId="0" borderId="0" xfId="0" applyFont="1" applyAlignment="1">
      <alignment horizontal="center" vertical="center"/>
    </xf>
    <xf numFmtId="0" fontId="13" fillId="0" borderId="0" xfId="0" applyFont="1" applyAlignment="1">
      <alignment horizontal="right" vertical="center"/>
    </xf>
    <xf numFmtId="0" fontId="5" fillId="0" borderId="0" xfId="0" applyFont="1" applyAlignment="1">
      <alignment horizontal="right" vertical="center"/>
    </xf>
    <xf numFmtId="0" fontId="16" fillId="0" borderId="0" xfId="0" applyFont="1" applyAlignment="1">
      <alignment vertical="center"/>
    </xf>
    <xf numFmtId="0" fontId="12" fillId="0" borderId="1" xfId="0" applyFont="1" applyBorder="1" applyAlignment="1">
      <alignment vertical="center" wrapText="1"/>
    </xf>
    <xf numFmtId="0" fontId="17" fillId="0" borderId="1" xfId="1" applyFont="1" applyBorder="1" applyAlignment="1">
      <alignment horizontal="center" vertical="top"/>
    </xf>
    <xf numFmtId="0" fontId="17" fillId="0" borderId="1" xfId="1" applyFont="1" applyBorder="1" applyAlignment="1">
      <alignment vertical="center"/>
    </xf>
    <xf numFmtId="168" fontId="4" fillId="0" borderId="7" xfId="0" applyNumberFormat="1" applyFont="1" applyBorder="1" applyAlignment="1" applyProtection="1">
      <alignment vertical="center"/>
      <protection locked="0"/>
    </xf>
    <xf numFmtId="168" fontId="4" fillId="0" borderId="8" xfId="0" applyNumberFormat="1" applyFont="1" applyBorder="1" applyAlignment="1" applyProtection="1">
      <alignment vertical="center"/>
      <protection locked="0"/>
    </xf>
    <xf numFmtId="168" fontId="4" fillId="0" borderId="9" xfId="0" applyNumberFormat="1" applyFont="1" applyBorder="1" applyAlignment="1" applyProtection="1">
      <alignment vertical="center"/>
      <protection locked="0"/>
    </xf>
    <xf numFmtId="168" fontId="4" fillId="0" borderId="10" xfId="0" applyNumberFormat="1" applyFont="1" applyBorder="1" applyAlignment="1" applyProtection="1">
      <alignment vertical="center"/>
      <protection locked="0"/>
    </xf>
    <xf numFmtId="168" fontId="4" fillId="0" borderId="11" xfId="0" applyNumberFormat="1" applyFont="1" applyBorder="1" applyAlignment="1" applyProtection="1">
      <alignment vertical="center"/>
      <protection locked="0"/>
    </xf>
    <xf numFmtId="168" fontId="4" fillId="0" borderId="12" xfId="0" applyNumberFormat="1" applyFont="1" applyBorder="1" applyAlignment="1" applyProtection="1">
      <alignment vertical="center"/>
      <protection locked="0"/>
    </xf>
    <xf numFmtId="0" fontId="18" fillId="0" borderId="0" xfId="0" applyFont="1" applyAlignment="1">
      <alignment horizontal="justify" vertical="center"/>
    </xf>
    <xf numFmtId="0" fontId="4" fillId="0" borderId="0" xfId="0" applyFont="1" applyAlignment="1">
      <alignment horizontal="justify" vertical="center"/>
    </xf>
    <xf numFmtId="0" fontId="4" fillId="0" borderId="0" xfId="0" applyFont="1" applyAlignment="1">
      <alignment horizontal="justify" vertical="center" wrapText="1"/>
    </xf>
    <xf numFmtId="0" fontId="18" fillId="0" borderId="0" xfId="0" applyFont="1" applyAlignment="1">
      <alignment horizontal="justify" vertical="center" wrapText="1"/>
    </xf>
    <xf numFmtId="0" fontId="3" fillId="0" borderId="0" xfId="0" applyFont="1" applyAlignment="1">
      <alignment horizontal="justify" vertical="center" wrapText="1"/>
    </xf>
  </cellXfs>
  <cellStyles count="3">
    <cellStyle name="Hyperlink" xfId="1" builtinId="8"/>
    <cellStyle name="Standaard" xfId="0" builtinId="0"/>
    <cellStyle name="Standaard 2" xfId="2" xr:uid="{5D8046BF-1129-4D3F-B8C6-E33D6E0B75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26</xdr:col>
      <xdr:colOff>38100</xdr:colOff>
      <xdr:row>608</xdr:row>
      <xdr:rowOff>0</xdr:rowOff>
    </xdr:from>
    <xdr:ext cx="142875" cy="2095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5279325" y="3679988"/>
          <a:ext cx="133350" cy="2000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56</xdr:col>
      <xdr:colOff>0</xdr:colOff>
      <xdr:row>15</xdr:row>
      <xdr:rowOff>57150</xdr:rowOff>
    </xdr:from>
    <xdr:ext cx="184731" cy="264560"/>
    <xdr:sp macro="" textlink="">
      <xdr:nvSpPr>
        <xdr:cNvPr id="4" name="Tekstvak 3">
          <a:extLst>
            <a:ext uri="{FF2B5EF4-FFF2-40B4-BE49-F238E27FC236}">
              <a16:creationId xmlns:a16="http://schemas.microsoft.com/office/drawing/2014/main" id="{00000000-0008-0000-0000-000004000000}"/>
            </a:ext>
          </a:extLst>
        </xdr:cNvPr>
        <xdr:cNvSpPr txBox="1"/>
      </xdr:nvSpPr>
      <xdr:spPr>
        <a:xfrm>
          <a:off x="13706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BE" sz="1100"/>
        </a:p>
      </xdr:txBody>
    </xdr:sp>
    <xdr:clientData/>
  </xdr:oneCellAnchor>
  <mc:AlternateContent xmlns:mc="http://schemas.openxmlformats.org/markup-compatibility/2006">
    <mc:Choice xmlns:a14="http://schemas.microsoft.com/office/drawing/2010/main" Requires="a14">
      <xdr:twoCellAnchor editAs="oneCell">
        <xdr:from>
          <xdr:col>0</xdr:col>
          <xdr:colOff>161925</xdr:colOff>
          <xdr:row>29</xdr:row>
          <xdr:rowOff>180975</xdr:rowOff>
        </xdr:from>
        <xdr:to>
          <xdr:col>2</xdr:col>
          <xdr:colOff>123825</xdr:colOff>
          <xdr:row>32</xdr:row>
          <xdr:rowOff>0</xdr:rowOff>
        </xdr:to>
        <xdr:sp macro="" textlink="">
          <xdr:nvSpPr>
            <xdr:cNvPr id="1026" name="RB_OnderwijsNet_Vrij"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41</xdr:row>
          <xdr:rowOff>0</xdr:rowOff>
        </xdr:from>
        <xdr:to>
          <xdr:col>2</xdr:col>
          <xdr:colOff>123825</xdr:colOff>
          <xdr:row>43</xdr:row>
          <xdr:rowOff>38100</xdr:rowOff>
        </xdr:to>
        <xdr:sp macro="" textlink="">
          <xdr:nvSpPr>
            <xdr:cNvPr id="1027" name="RB_Diko_True"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42</xdr:row>
          <xdr:rowOff>9525</xdr:rowOff>
        </xdr:from>
        <xdr:to>
          <xdr:col>2</xdr:col>
          <xdr:colOff>114300</xdr:colOff>
          <xdr:row>44</xdr:row>
          <xdr:rowOff>38100</xdr:rowOff>
        </xdr:to>
        <xdr:sp macro="" textlink="">
          <xdr:nvSpPr>
            <xdr:cNvPr id="1028" name="RB_Diko_False"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141</xdr:row>
          <xdr:rowOff>0</xdr:rowOff>
        </xdr:from>
        <xdr:to>
          <xdr:col>2</xdr:col>
          <xdr:colOff>123825</xdr:colOff>
          <xdr:row>143</xdr:row>
          <xdr:rowOff>9525</xdr:rowOff>
        </xdr:to>
        <xdr:sp macro="" textlink="">
          <xdr:nvSpPr>
            <xdr:cNvPr id="1029" name="RB_CritRationalisatieProgr_Tru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142</xdr:row>
          <xdr:rowOff>152400</xdr:rowOff>
        </xdr:from>
        <xdr:to>
          <xdr:col>2</xdr:col>
          <xdr:colOff>123825</xdr:colOff>
          <xdr:row>144</xdr:row>
          <xdr:rowOff>161925</xdr:rowOff>
        </xdr:to>
        <xdr:sp macro="" textlink="">
          <xdr:nvSpPr>
            <xdr:cNvPr id="1030" name="RB_CritRationalisatieProgr_F"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33</xdr:row>
          <xdr:rowOff>180975</xdr:rowOff>
        </xdr:from>
        <xdr:to>
          <xdr:col>2</xdr:col>
          <xdr:colOff>123825</xdr:colOff>
          <xdr:row>36</xdr:row>
          <xdr:rowOff>0</xdr:rowOff>
        </xdr:to>
        <xdr:sp macro="" textlink="">
          <xdr:nvSpPr>
            <xdr:cNvPr id="1031" name="RB_Prov_Ant"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35</xdr:row>
          <xdr:rowOff>152400</xdr:rowOff>
        </xdr:from>
        <xdr:to>
          <xdr:col>2</xdr:col>
          <xdr:colOff>123825</xdr:colOff>
          <xdr:row>37</xdr:row>
          <xdr:rowOff>161925</xdr:rowOff>
        </xdr:to>
        <xdr:sp macro="" textlink="">
          <xdr:nvSpPr>
            <xdr:cNvPr id="1032" name="RB_Prov_BHG"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548</xdr:row>
          <xdr:rowOff>0</xdr:rowOff>
        </xdr:from>
        <xdr:to>
          <xdr:col>2</xdr:col>
          <xdr:colOff>123825</xdr:colOff>
          <xdr:row>550</xdr:row>
          <xdr:rowOff>9525</xdr:rowOff>
        </xdr:to>
        <xdr:sp macro="" textlink="">
          <xdr:nvSpPr>
            <xdr:cNvPr id="1033" name="Check Box 3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550</xdr:row>
          <xdr:rowOff>0</xdr:rowOff>
        </xdr:from>
        <xdr:to>
          <xdr:col>2</xdr:col>
          <xdr:colOff>123825</xdr:colOff>
          <xdr:row>552</xdr:row>
          <xdr:rowOff>9525</xdr:rowOff>
        </xdr:to>
        <xdr:sp macro="" textlink="">
          <xdr:nvSpPr>
            <xdr:cNvPr id="1034" name="Check Box 4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33</xdr:row>
          <xdr:rowOff>180975</xdr:rowOff>
        </xdr:from>
        <xdr:to>
          <xdr:col>16</xdr:col>
          <xdr:colOff>123825</xdr:colOff>
          <xdr:row>36</xdr:row>
          <xdr:rowOff>0</xdr:rowOff>
        </xdr:to>
        <xdr:sp macro="" textlink="">
          <xdr:nvSpPr>
            <xdr:cNvPr id="1035" name="RB_Prov_Lim"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35</xdr:row>
          <xdr:rowOff>152400</xdr:rowOff>
        </xdr:from>
        <xdr:to>
          <xdr:col>16</xdr:col>
          <xdr:colOff>123825</xdr:colOff>
          <xdr:row>37</xdr:row>
          <xdr:rowOff>161925</xdr:rowOff>
        </xdr:to>
        <xdr:sp macro="" textlink="">
          <xdr:nvSpPr>
            <xdr:cNvPr id="1036" name="RB_Prov_OV"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33</xdr:row>
          <xdr:rowOff>180975</xdr:rowOff>
        </xdr:from>
        <xdr:to>
          <xdr:col>30</xdr:col>
          <xdr:colOff>123825</xdr:colOff>
          <xdr:row>36</xdr:row>
          <xdr:rowOff>0</xdr:rowOff>
        </xdr:to>
        <xdr:sp macro="" textlink="">
          <xdr:nvSpPr>
            <xdr:cNvPr id="1037" name="RB_Prov_VB"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35</xdr:row>
          <xdr:rowOff>152400</xdr:rowOff>
        </xdr:from>
        <xdr:to>
          <xdr:col>30</xdr:col>
          <xdr:colOff>123825</xdr:colOff>
          <xdr:row>37</xdr:row>
          <xdr:rowOff>161925</xdr:rowOff>
        </xdr:to>
        <xdr:sp macro="" textlink="">
          <xdr:nvSpPr>
            <xdr:cNvPr id="1038" name="RB_Prov_WV"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29</xdr:row>
          <xdr:rowOff>180975</xdr:rowOff>
        </xdr:from>
        <xdr:to>
          <xdr:col>30</xdr:col>
          <xdr:colOff>123825</xdr:colOff>
          <xdr:row>32</xdr:row>
          <xdr:rowOff>0</xdr:rowOff>
        </xdr:to>
        <xdr:sp macro="" textlink="">
          <xdr:nvSpPr>
            <xdr:cNvPr id="1039" name="RB_OnderwijsNet_Prov"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29</xdr:row>
          <xdr:rowOff>180975</xdr:rowOff>
        </xdr:from>
        <xdr:to>
          <xdr:col>16</xdr:col>
          <xdr:colOff>123825</xdr:colOff>
          <xdr:row>32</xdr:row>
          <xdr:rowOff>0</xdr:rowOff>
        </xdr:to>
        <xdr:sp macro="" textlink="">
          <xdr:nvSpPr>
            <xdr:cNvPr id="1040" name="RB_OnderwijsNet_Gem"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552</xdr:row>
          <xdr:rowOff>0</xdr:rowOff>
        </xdr:from>
        <xdr:to>
          <xdr:col>2</xdr:col>
          <xdr:colOff>123825</xdr:colOff>
          <xdr:row>554</xdr:row>
          <xdr:rowOff>9525</xdr:rowOff>
        </xdr:to>
        <xdr:sp macro="" textlink="">
          <xdr:nvSpPr>
            <xdr:cNvPr id="1041" name="CB_BodemAttest"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554</xdr:row>
          <xdr:rowOff>0</xdr:rowOff>
        </xdr:from>
        <xdr:to>
          <xdr:col>2</xdr:col>
          <xdr:colOff>123825</xdr:colOff>
          <xdr:row>556</xdr:row>
          <xdr:rowOff>9525</xdr:rowOff>
        </xdr:to>
        <xdr:sp macro="" textlink="">
          <xdr:nvSpPr>
            <xdr:cNvPr id="1042" name="Check Box 51"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556</xdr:row>
          <xdr:rowOff>0</xdr:rowOff>
        </xdr:from>
        <xdr:to>
          <xdr:col>2</xdr:col>
          <xdr:colOff>123825</xdr:colOff>
          <xdr:row>558</xdr:row>
          <xdr:rowOff>9525</xdr:rowOff>
        </xdr:to>
        <xdr:sp macro="" textlink="">
          <xdr:nvSpPr>
            <xdr:cNvPr id="1043" name="CB_SitPlanAantekopenGeb"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558</xdr:row>
          <xdr:rowOff>0</xdr:rowOff>
        </xdr:from>
        <xdr:to>
          <xdr:col>2</xdr:col>
          <xdr:colOff>123825</xdr:colOff>
          <xdr:row>560</xdr:row>
          <xdr:rowOff>9525</xdr:rowOff>
        </xdr:to>
        <xdr:sp macro="" textlink="">
          <xdr:nvSpPr>
            <xdr:cNvPr id="1044" name="CB_Grondplannen"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560</xdr:row>
          <xdr:rowOff>0</xdr:rowOff>
        </xdr:from>
        <xdr:to>
          <xdr:col>2</xdr:col>
          <xdr:colOff>123825</xdr:colOff>
          <xdr:row>562</xdr:row>
          <xdr:rowOff>19050</xdr:rowOff>
        </xdr:to>
        <xdr:sp macro="" textlink="">
          <xdr:nvSpPr>
            <xdr:cNvPr id="1045" name="Check Box 54"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571</xdr:row>
          <xdr:rowOff>0</xdr:rowOff>
        </xdr:from>
        <xdr:to>
          <xdr:col>2</xdr:col>
          <xdr:colOff>123825</xdr:colOff>
          <xdr:row>573</xdr:row>
          <xdr:rowOff>9525</xdr:rowOff>
        </xdr:to>
        <xdr:sp macro="" textlink="">
          <xdr:nvSpPr>
            <xdr:cNvPr id="1046" name="CB_VerklInfra"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573</xdr:row>
          <xdr:rowOff>19050</xdr:rowOff>
        </xdr:from>
        <xdr:to>
          <xdr:col>2</xdr:col>
          <xdr:colOff>123825</xdr:colOff>
          <xdr:row>574</xdr:row>
          <xdr:rowOff>219075</xdr:rowOff>
        </xdr:to>
        <xdr:sp macro="" textlink="">
          <xdr:nvSpPr>
            <xdr:cNvPr id="1047" name="CB_UitgevoerdeWerken"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575</xdr:row>
          <xdr:rowOff>0</xdr:rowOff>
        </xdr:from>
        <xdr:to>
          <xdr:col>2</xdr:col>
          <xdr:colOff>123825</xdr:colOff>
          <xdr:row>577</xdr:row>
          <xdr:rowOff>9525</xdr:rowOff>
        </xdr:to>
        <xdr:sp macro="" textlink="">
          <xdr:nvSpPr>
            <xdr:cNvPr id="1048" name="Check Box 57"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577</xdr:row>
          <xdr:rowOff>28575</xdr:rowOff>
        </xdr:from>
        <xdr:to>
          <xdr:col>2</xdr:col>
          <xdr:colOff>123825</xdr:colOff>
          <xdr:row>578</xdr:row>
          <xdr:rowOff>228600</xdr:rowOff>
        </xdr:to>
        <xdr:sp macro="" textlink="">
          <xdr:nvSpPr>
            <xdr:cNvPr id="1049" name="CB_EindeHuurOfErfpacht"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565</xdr:row>
          <xdr:rowOff>0</xdr:rowOff>
        </xdr:from>
        <xdr:to>
          <xdr:col>2</xdr:col>
          <xdr:colOff>123825</xdr:colOff>
          <xdr:row>567</xdr:row>
          <xdr:rowOff>9525</xdr:rowOff>
        </xdr:to>
        <xdr:sp macro="" textlink="">
          <xdr:nvSpPr>
            <xdr:cNvPr id="1050" name="CB_BeschrSamenwerkinmod"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96</xdr:row>
          <xdr:rowOff>0</xdr:rowOff>
        </xdr:from>
        <xdr:to>
          <xdr:col>2</xdr:col>
          <xdr:colOff>123825</xdr:colOff>
          <xdr:row>98</xdr:row>
          <xdr:rowOff>0</xdr:rowOff>
        </xdr:to>
        <xdr:sp macro="" textlink="">
          <xdr:nvSpPr>
            <xdr:cNvPr id="1051" name="RB_Samen_Met_Andere_IM_True"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98</xdr:row>
          <xdr:rowOff>0</xdr:rowOff>
        </xdr:from>
        <xdr:to>
          <xdr:col>2</xdr:col>
          <xdr:colOff>123825</xdr:colOff>
          <xdr:row>100</xdr:row>
          <xdr:rowOff>9525</xdr:rowOff>
        </xdr:to>
        <xdr:sp macro="" textlink="">
          <xdr:nvSpPr>
            <xdr:cNvPr id="1052" name="RB_Samen_Met_Andere_IM_False"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102</xdr:row>
          <xdr:rowOff>495300</xdr:rowOff>
        </xdr:from>
        <xdr:to>
          <xdr:col>2</xdr:col>
          <xdr:colOff>123825</xdr:colOff>
          <xdr:row>103</xdr:row>
          <xdr:rowOff>180975</xdr:rowOff>
        </xdr:to>
        <xdr:sp macro="" textlink="">
          <xdr:nvSpPr>
            <xdr:cNvPr id="1053" name="RB_CoordinerendeMacht_True"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104</xdr:row>
          <xdr:rowOff>0</xdr:rowOff>
        </xdr:from>
        <xdr:to>
          <xdr:col>2</xdr:col>
          <xdr:colOff>123825</xdr:colOff>
          <xdr:row>106</xdr:row>
          <xdr:rowOff>28575</xdr:rowOff>
        </xdr:to>
        <xdr:sp macro="" textlink="">
          <xdr:nvSpPr>
            <xdr:cNvPr id="1054" name="RB_CoordinerendeMacht_False"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135</xdr:row>
          <xdr:rowOff>0</xdr:rowOff>
        </xdr:from>
        <xdr:to>
          <xdr:col>2</xdr:col>
          <xdr:colOff>123825</xdr:colOff>
          <xdr:row>137</xdr:row>
          <xdr:rowOff>9525</xdr:rowOff>
        </xdr:to>
        <xdr:sp macro="" textlink="">
          <xdr:nvSpPr>
            <xdr:cNvPr id="1056" name="CB_Samen_Met_Andere_OI_False"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224</xdr:row>
          <xdr:rowOff>9525</xdr:rowOff>
        </xdr:from>
        <xdr:to>
          <xdr:col>2</xdr:col>
          <xdr:colOff>47625</xdr:colOff>
          <xdr:row>225</xdr:row>
          <xdr:rowOff>0</xdr:rowOff>
        </xdr:to>
        <xdr:sp macro="" textlink="">
          <xdr:nvSpPr>
            <xdr:cNvPr id="1057" name="CB_OpenbareVerkoop_T"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226</xdr:row>
          <xdr:rowOff>0</xdr:rowOff>
        </xdr:from>
        <xdr:to>
          <xdr:col>2</xdr:col>
          <xdr:colOff>123825</xdr:colOff>
          <xdr:row>227</xdr:row>
          <xdr:rowOff>57150</xdr:rowOff>
        </xdr:to>
        <xdr:sp macro="" textlink="">
          <xdr:nvSpPr>
            <xdr:cNvPr id="1058" name="CB_OpenbareVerkoop_F"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231</xdr:row>
          <xdr:rowOff>180975</xdr:rowOff>
        </xdr:from>
        <xdr:to>
          <xdr:col>2</xdr:col>
          <xdr:colOff>123825</xdr:colOff>
          <xdr:row>234</xdr:row>
          <xdr:rowOff>28575</xdr:rowOff>
        </xdr:to>
        <xdr:sp macro="" textlink="">
          <xdr:nvSpPr>
            <xdr:cNvPr id="1059" name="CB_VerbouwingswerkenNaAankoop_F"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268</xdr:row>
          <xdr:rowOff>371475</xdr:rowOff>
        </xdr:from>
        <xdr:to>
          <xdr:col>2</xdr:col>
          <xdr:colOff>123825</xdr:colOff>
          <xdr:row>271</xdr:row>
          <xdr:rowOff>9525</xdr:rowOff>
        </xdr:to>
        <xdr:sp macro="" textlink="">
          <xdr:nvSpPr>
            <xdr:cNvPr id="1060" name="RB_SamenWerking_OV_PS_True"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270</xdr:row>
          <xdr:rowOff>152400</xdr:rowOff>
        </xdr:from>
        <xdr:to>
          <xdr:col>2</xdr:col>
          <xdr:colOff>123825</xdr:colOff>
          <xdr:row>273</xdr:row>
          <xdr:rowOff>0</xdr:rowOff>
        </xdr:to>
        <xdr:sp macro="" textlink="">
          <xdr:nvSpPr>
            <xdr:cNvPr id="1061" name="RB_SamenWerking_OV_PS_False"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274</xdr:row>
          <xdr:rowOff>152400</xdr:rowOff>
        </xdr:from>
        <xdr:to>
          <xdr:col>2</xdr:col>
          <xdr:colOff>123825</xdr:colOff>
          <xdr:row>276</xdr:row>
          <xdr:rowOff>9525</xdr:rowOff>
        </xdr:to>
        <xdr:sp macro="" textlink="">
          <xdr:nvSpPr>
            <xdr:cNvPr id="1062" name="CB_Dienst_Onr_Erfgoed"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275</xdr:row>
          <xdr:rowOff>152400</xdr:rowOff>
        </xdr:from>
        <xdr:to>
          <xdr:col>2</xdr:col>
          <xdr:colOff>123825</xdr:colOff>
          <xdr:row>277</xdr:row>
          <xdr:rowOff>171450</xdr:rowOff>
        </xdr:to>
        <xdr:sp macro="" textlink="">
          <xdr:nvSpPr>
            <xdr:cNvPr id="1063" name="CB_VIPA"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277</xdr:row>
          <xdr:rowOff>152400</xdr:rowOff>
        </xdr:from>
        <xdr:to>
          <xdr:col>2</xdr:col>
          <xdr:colOff>123825</xdr:colOff>
          <xdr:row>280</xdr:row>
          <xdr:rowOff>0</xdr:rowOff>
        </xdr:to>
        <xdr:sp macro="" textlink="">
          <xdr:nvSpPr>
            <xdr:cNvPr id="1064" name="CB_VGC"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282</xdr:row>
          <xdr:rowOff>0</xdr:rowOff>
        </xdr:from>
        <xdr:to>
          <xdr:col>2</xdr:col>
          <xdr:colOff>123825</xdr:colOff>
          <xdr:row>284</xdr:row>
          <xdr:rowOff>28575</xdr:rowOff>
        </xdr:to>
        <xdr:sp macro="" textlink="">
          <xdr:nvSpPr>
            <xdr:cNvPr id="1065" name="CB_Andere_Overheden"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381</xdr:row>
          <xdr:rowOff>0</xdr:rowOff>
        </xdr:from>
        <xdr:to>
          <xdr:col>35</xdr:col>
          <xdr:colOff>38100</xdr:colOff>
          <xdr:row>382</xdr:row>
          <xdr:rowOff>38100</xdr:rowOff>
        </xdr:to>
        <xdr:sp macro="" textlink="">
          <xdr:nvSpPr>
            <xdr:cNvPr id="1066" name="CB_GebAfgebrOntrGesubAGIOnGeb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566</xdr:row>
          <xdr:rowOff>152400</xdr:rowOff>
        </xdr:from>
        <xdr:to>
          <xdr:col>2</xdr:col>
          <xdr:colOff>123825</xdr:colOff>
          <xdr:row>568</xdr:row>
          <xdr:rowOff>171450</xdr:rowOff>
        </xdr:to>
        <xdr:sp macro="" textlink="">
          <xdr:nvSpPr>
            <xdr:cNvPr id="1067" name="CB_BewijsstukBerekBrutoOpp"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554</xdr:row>
          <xdr:rowOff>0</xdr:rowOff>
        </xdr:from>
        <xdr:to>
          <xdr:col>2</xdr:col>
          <xdr:colOff>123825</xdr:colOff>
          <xdr:row>556</xdr:row>
          <xdr:rowOff>9525</xdr:rowOff>
        </xdr:to>
        <xdr:sp macro="" textlink="">
          <xdr:nvSpPr>
            <xdr:cNvPr id="1068" name="CB_BeschrijvingGebouwen"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548</xdr:row>
          <xdr:rowOff>0</xdr:rowOff>
        </xdr:from>
        <xdr:to>
          <xdr:col>2</xdr:col>
          <xdr:colOff>123825</xdr:colOff>
          <xdr:row>550</xdr:row>
          <xdr:rowOff>9525</xdr:rowOff>
        </xdr:to>
        <xdr:sp macro="" textlink="">
          <xdr:nvSpPr>
            <xdr:cNvPr id="1069" name="CB_Verkoopovereenkomst"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550</xdr:row>
          <xdr:rowOff>0</xdr:rowOff>
        </xdr:from>
        <xdr:to>
          <xdr:col>2</xdr:col>
          <xdr:colOff>123825</xdr:colOff>
          <xdr:row>552</xdr:row>
          <xdr:rowOff>9525</xdr:rowOff>
        </xdr:to>
        <xdr:sp macro="" textlink="">
          <xdr:nvSpPr>
            <xdr:cNvPr id="1070" name="CB_KadastraalPlanEnLegger"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575</xdr:row>
          <xdr:rowOff>0</xdr:rowOff>
        </xdr:from>
        <xdr:to>
          <xdr:col>2</xdr:col>
          <xdr:colOff>123825</xdr:colOff>
          <xdr:row>577</xdr:row>
          <xdr:rowOff>9525</xdr:rowOff>
        </xdr:to>
        <xdr:sp macro="" textlink="">
          <xdr:nvSpPr>
            <xdr:cNvPr id="1071" name="CB_HuurOfErfpacht"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560</xdr:row>
          <xdr:rowOff>0</xdr:rowOff>
        </xdr:from>
        <xdr:to>
          <xdr:col>2</xdr:col>
          <xdr:colOff>123825</xdr:colOff>
          <xdr:row>562</xdr:row>
          <xdr:rowOff>19050</xdr:rowOff>
        </xdr:to>
        <xdr:sp macro="" textlink="">
          <xdr:nvSpPr>
            <xdr:cNvPr id="1072" name="CB_PublOpenbVerkoop"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285</xdr:row>
          <xdr:rowOff>371475</xdr:rowOff>
        </xdr:from>
        <xdr:to>
          <xdr:col>2</xdr:col>
          <xdr:colOff>38100</xdr:colOff>
          <xdr:row>289</xdr:row>
          <xdr:rowOff>0</xdr:rowOff>
        </xdr:to>
        <xdr:sp macro="" textlink="">
          <xdr:nvSpPr>
            <xdr:cNvPr id="1073" name="CB_BijkomendePlaatsen_True"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287</xdr:row>
          <xdr:rowOff>161925</xdr:rowOff>
        </xdr:from>
        <xdr:to>
          <xdr:col>2</xdr:col>
          <xdr:colOff>85725</xdr:colOff>
          <xdr:row>290</xdr:row>
          <xdr:rowOff>0</xdr:rowOff>
        </xdr:to>
        <xdr:sp macro="" textlink="">
          <xdr:nvSpPr>
            <xdr:cNvPr id="1074" name="CB_BijkomendePlaatsen_False"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229</xdr:row>
          <xdr:rowOff>0</xdr:rowOff>
        </xdr:from>
        <xdr:to>
          <xdr:col>2</xdr:col>
          <xdr:colOff>38100</xdr:colOff>
          <xdr:row>230</xdr:row>
          <xdr:rowOff>9525</xdr:rowOff>
        </xdr:to>
        <xdr:sp macro="" textlink="">
          <xdr:nvSpPr>
            <xdr:cNvPr id="1075" name="CB_VerbouwingswerkenNaAankoop_T"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569</xdr:row>
          <xdr:rowOff>0</xdr:rowOff>
        </xdr:from>
        <xdr:to>
          <xdr:col>2</xdr:col>
          <xdr:colOff>123825</xdr:colOff>
          <xdr:row>572</xdr:row>
          <xdr:rowOff>0</xdr:rowOff>
        </xdr:to>
        <xdr:sp macro="" textlink="">
          <xdr:nvSpPr>
            <xdr:cNvPr id="1076" name="CB_BestekNaAankoop"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133</xdr:row>
          <xdr:rowOff>0</xdr:rowOff>
        </xdr:from>
        <xdr:to>
          <xdr:col>2</xdr:col>
          <xdr:colOff>114300</xdr:colOff>
          <xdr:row>136</xdr:row>
          <xdr:rowOff>0</xdr:rowOff>
        </xdr:to>
        <xdr:sp macro="" textlink="">
          <xdr:nvSpPr>
            <xdr:cNvPr id="1077" name="CB_Samen_Met_Andere_OI_True"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279</xdr:row>
          <xdr:rowOff>161925</xdr:rowOff>
        </xdr:from>
        <xdr:to>
          <xdr:col>2</xdr:col>
          <xdr:colOff>104775</xdr:colOff>
          <xdr:row>282</xdr:row>
          <xdr:rowOff>19050</xdr:rowOff>
        </xdr:to>
        <xdr:sp macro="" textlink="">
          <xdr:nvSpPr>
            <xdr:cNvPr id="1078" name="CB_OVAM"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379</xdr:row>
          <xdr:rowOff>9525</xdr:rowOff>
        </xdr:from>
        <xdr:to>
          <xdr:col>35</xdr:col>
          <xdr:colOff>38100</xdr:colOff>
          <xdr:row>381</xdr:row>
          <xdr:rowOff>9525</xdr:rowOff>
        </xdr:to>
        <xdr:sp macro="" textlink="">
          <xdr:nvSpPr>
            <xdr:cNvPr id="1079" name="CB_GebAfgebrOntrGesubAGIOnGeb1"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181</xdr:row>
          <xdr:rowOff>9525</xdr:rowOff>
        </xdr:from>
        <xdr:to>
          <xdr:col>2</xdr:col>
          <xdr:colOff>38100</xdr:colOff>
          <xdr:row>183</xdr:row>
          <xdr:rowOff>38100</xdr:rowOff>
        </xdr:to>
        <xdr:sp macro="" textlink="">
          <xdr:nvSpPr>
            <xdr:cNvPr id="1080" name="RB_AankoopBezet_True"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187</xdr:row>
          <xdr:rowOff>0</xdr:rowOff>
        </xdr:from>
        <xdr:to>
          <xdr:col>2</xdr:col>
          <xdr:colOff>57150</xdr:colOff>
          <xdr:row>189</xdr:row>
          <xdr:rowOff>19050</xdr:rowOff>
        </xdr:to>
        <xdr:sp macro="" textlink="">
          <xdr:nvSpPr>
            <xdr:cNvPr id="1081" name="RB_AankoopBezet_False"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190</xdr:row>
          <xdr:rowOff>152400</xdr:rowOff>
        </xdr:from>
        <xdr:to>
          <xdr:col>2</xdr:col>
          <xdr:colOff>19050</xdr:colOff>
          <xdr:row>193</xdr:row>
          <xdr:rowOff>38100</xdr:rowOff>
        </xdr:to>
        <xdr:sp macro="" textlink="">
          <xdr:nvSpPr>
            <xdr:cNvPr id="1082" name="RB_AankoopSchoolGeb_True"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193</xdr:row>
          <xdr:rowOff>171450</xdr:rowOff>
        </xdr:from>
        <xdr:to>
          <xdr:col>2</xdr:col>
          <xdr:colOff>19050</xdr:colOff>
          <xdr:row>195</xdr:row>
          <xdr:rowOff>171450</xdr:rowOff>
        </xdr:to>
        <xdr:sp macro="" textlink="">
          <xdr:nvSpPr>
            <xdr:cNvPr id="1083" name="RB_AankoopSchoolGeb_False"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197</xdr:row>
          <xdr:rowOff>180975</xdr:rowOff>
        </xdr:from>
        <xdr:to>
          <xdr:col>2</xdr:col>
          <xdr:colOff>28575</xdr:colOff>
          <xdr:row>199</xdr:row>
          <xdr:rowOff>171450</xdr:rowOff>
        </xdr:to>
        <xdr:sp macro="" textlink="">
          <xdr:nvSpPr>
            <xdr:cNvPr id="1084" name="RB_Huursub_True"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204</xdr:row>
          <xdr:rowOff>9525</xdr:rowOff>
        </xdr:from>
        <xdr:to>
          <xdr:col>2</xdr:col>
          <xdr:colOff>19050</xdr:colOff>
          <xdr:row>205</xdr:row>
          <xdr:rowOff>180975</xdr:rowOff>
        </xdr:to>
        <xdr:sp macro="" textlink="">
          <xdr:nvSpPr>
            <xdr:cNvPr id="1085" name="RB_HuurSub_False"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208</xdr:row>
          <xdr:rowOff>9525</xdr:rowOff>
        </xdr:from>
        <xdr:to>
          <xdr:col>2</xdr:col>
          <xdr:colOff>28575</xdr:colOff>
          <xdr:row>210</xdr:row>
          <xdr:rowOff>9525</xdr:rowOff>
        </xdr:to>
        <xdr:sp macro="" textlink="">
          <xdr:nvSpPr>
            <xdr:cNvPr id="1086" name="RB_VerlatenInfra_True"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211</xdr:row>
          <xdr:rowOff>0</xdr:rowOff>
        </xdr:from>
        <xdr:to>
          <xdr:col>6</xdr:col>
          <xdr:colOff>19050</xdr:colOff>
          <xdr:row>212</xdr:row>
          <xdr:rowOff>0</xdr:rowOff>
        </xdr:to>
        <xdr:sp macro="" textlink="">
          <xdr:nvSpPr>
            <xdr:cNvPr id="1087" name="RB_VerlatenInfra_False"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214</xdr:row>
          <xdr:rowOff>180975</xdr:rowOff>
        </xdr:from>
        <xdr:to>
          <xdr:col>2</xdr:col>
          <xdr:colOff>28575</xdr:colOff>
          <xdr:row>216</xdr:row>
          <xdr:rowOff>161925</xdr:rowOff>
        </xdr:to>
        <xdr:sp macro="" textlink="">
          <xdr:nvSpPr>
            <xdr:cNvPr id="1088" name="RB_UitbreidingOndPatr_True"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217</xdr:row>
          <xdr:rowOff>19050</xdr:rowOff>
        </xdr:from>
        <xdr:to>
          <xdr:col>2</xdr:col>
          <xdr:colOff>19050</xdr:colOff>
          <xdr:row>218</xdr:row>
          <xdr:rowOff>180975</xdr:rowOff>
        </xdr:to>
        <xdr:sp macro="" textlink="">
          <xdr:nvSpPr>
            <xdr:cNvPr id="1089" name="RB_UitbreidingOndPatr_False"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171</xdr:row>
          <xdr:rowOff>171450</xdr:rowOff>
        </xdr:from>
        <xdr:to>
          <xdr:col>2</xdr:col>
          <xdr:colOff>47625</xdr:colOff>
          <xdr:row>173</xdr:row>
          <xdr:rowOff>161925</xdr:rowOff>
        </xdr:to>
        <xdr:sp macro="" textlink="">
          <xdr:nvSpPr>
            <xdr:cNvPr id="1090" name="RB_AanwijzenAankoper_True"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174</xdr:row>
          <xdr:rowOff>0</xdr:rowOff>
        </xdr:from>
        <xdr:to>
          <xdr:col>2</xdr:col>
          <xdr:colOff>38100</xdr:colOff>
          <xdr:row>176</xdr:row>
          <xdr:rowOff>9525</xdr:rowOff>
        </xdr:to>
        <xdr:sp macro="" textlink="">
          <xdr:nvSpPr>
            <xdr:cNvPr id="1091" name="RB_AanwijzenAankoper_False"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151</xdr:row>
          <xdr:rowOff>0</xdr:rowOff>
        </xdr:from>
        <xdr:to>
          <xdr:col>2</xdr:col>
          <xdr:colOff>28575</xdr:colOff>
          <xdr:row>153</xdr:row>
          <xdr:rowOff>0</xdr:rowOff>
        </xdr:to>
        <xdr:sp macro="" textlink="">
          <xdr:nvSpPr>
            <xdr:cNvPr id="1092" name="RB_ToepassingsgOS_True"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153</xdr:row>
          <xdr:rowOff>9525</xdr:rowOff>
        </xdr:from>
        <xdr:to>
          <xdr:col>2</xdr:col>
          <xdr:colOff>133350</xdr:colOff>
          <xdr:row>154</xdr:row>
          <xdr:rowOff>19050</xdr:rowOff>
        </xdr:to>
        <xdr:sp macro="" textlink="">
          <xdr:nvSpPr>
            <xdr:cNvPr id="1093" name="RB_EngagementOS"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160</xdr:row>
          <xdr:rowOff>19050</xdr:rowOff>
        </xdr:from>
        <xdr:to>
          <xdr:col>3</xdr:col>
          <xdr:colOff>19050</xdr:colOff>
          <xdr:row>161</xdr:row>
          <xdr:rowOff>0</xdr:rowOff>
        </xdr:to>
        <xdr:sp macro="" textlink="">
          <xdr:nvSpPr>
            <xdr:cNvPr id="1094" name="RB_KennisnameOS"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163</xdr:row>
          <xdr:rowOff>19050</xdr:rowOff>
        </xdr:from>
        <xdr:to>
          <xdr:col>2</xdr:col>
          <xdr:colOff>19050</xdr:colOff>
          <xdr:row>164</xdr:row>
          <xdr:rowOff>171450</xdr:rowOff>
        </xdr:to>
        <xdr:sp macro="" textlink="">
          <xdr:nvSpPr>
            <xdr:cNvPr id="1095" name="RB_ToepassingsgOS_False"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562</xdr:row>
          <xdr:rowOff>152400</xdr:rowOff>
        </xdr:from>
        <xdr:to>
          <xdr:col>2</xdr:col>
          <xdr:colOff>19050</xdr:colOff>
          <xdr:row>564</xdr:row>
          <xdr:rowOff>142875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579</xdr:row>
          <xdr:rowOff>9525</xdr:rowOff>
        </xdr:from>
        <xdr:to>
          <xdr:col>2</xdr:col>
          <xdr:colOff>28575</xdr:colOff>
          <xdr:row>581</xdr:row>
          <xdr:rowOff>0</xdr:rowOff>
        </xdr:to>
        <xdr:sp macro="" textlink="">
          <xdr:nvSpPr>
            <xdr:cNvPr id="1097" name="CB_EngOpenstellingSchoolinfra"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580</xdr:row>
          <xdr:rowOff>171450</xdr:rowOff>
        </xdr:from>
        <xdr:to>
          <xdr:col>2</xdr:col>
          <xdr:colOff>47625</xdr:colOff>
          <xdr:row>582</xdr:row>
          <xdr:rowOff>171450</xdr:rowOff>
        </xdr:to>
        <xdr:sp macro="" textlink="">
          <xdr:nvSpPr>
            <xdr:cNvPr id="1098" name="CB_VTAOpenstellingSchoolinfra"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3.xml"/><Relationship Id="rId18" Type="http://schemas.openxmlformats.org/officeDocument/2006/relationships/ctrlProp" Target="../ctrlProps/ctrlProp8.xml"/><Relationship Id="rId26" Type="http://schemas.openxmlformats.org/officeDocument/2006/relationships/ctrlProp" Target="../ctrlProps/ctrlProp16.xml"/><Relationship Id="rId39" Type="http://schemas.openxmlformats.org/officeDocument/2006/relationships/ctrlProp" Target="../ctrlProps/ctrlProp29.xml"/><Relationship Id="rId21" Type="http://schemas.openxmlformats.org/officeDocument/2006/relationships/ctrlProp" Target="../ctrlProps/ctrlProp11.xml"/><Relationship Id="rId34" Type="http://schemas.openxmlformats.org/officeDocument/2006/relationships/ctrlProp" Target="../ctrlProps/ctrlProp24.xml"/><Relationship Id="rId42" Type="http://schemas.openxmlformats.org/officeDocument/2006/relationships/ctrlProp" Target="../ctrlProps/ctrlProp32.xml"/><Relationship Id="rId47" Type="http://schemas.openxmlformats.org/officeDocument/2006/relationships/ctrlProp" Target="../ctrlProps/ctrlProp37.xml"/><Relationship Id="rId50" Type="http://schemas.openxmlformats.org/officeDocument/2006/relationships/ctrlProp" Target="../ctrlProps/ctrlProp40.xml"/><Relationship Id="rId55" Type="http://schemas.openxmlformats.org/officeDocument/2006/relationships/ctrlProp" Target="../ctrlProps/ctrlProp45.xml"/><Relationship Id="rId63" Type="http://schemas.openxmlformats.org/officeDocument/2006/relationships/ctrlProp" Target="../ctrlProps/ctrlProp53.xml"/><Relationship Id="rId68" Type="http://schemas.openxmlformats.org/officeDocument/2006/relationships/ctrlProp" Target="../ctrlProps/ctrlProp58.xml"/><Relationship Id="rId76" Type="http://schemas.openxmlformats.org/officeDocument/2006/relationships/ctrlProp" Target="../ctrlProps/ctrlProp66.xml"/><Relationship Id="rId7" Type="http://schemas.openxmlformats.org/officeDocument/2006/relationships/hyperlink" Target="https://agion.be/procedure-aankoop-en-werken-na-aankoop" TargetMode="External"/><Relationship Id="rId71" Type="http://schemas.openxmlformats.org/officeDocument/2006/relationships/ctrlProp" Target="../ctrlProps/ctrlProp61.xml"/><Relationship Id="rId2" Type="http://schemas.openxmlformats.org/officeDocument/2006/relationships/hyperlink" Target="http://www.agion.be/" TargetMode="External"/><Relationship Id="rId16" Type="http://schemas.openxmlformats.org/officeDocument/2006/relationships/ctrlProp" Target="../ctrlProps/ctrlProp6.xml"/><Relationship Id="rId29" Type="http://schemas.openxmlformats.org/officeDocument/2006/relationships/ctrlProp" Target="../ctrlProps/ctrlProp19.xml"/><Relationship Id="rId11" Type="http://schemas.openxmlformats.org/officeDocument/2006/relationships/ctrlProp" Target="../ctrlProps/ctrlProp1.xml"/><Relationship Id="rId24" Type="http://schemas.openxmlformats.org/officeDocument/2006/relationships/ctrlProp" Target="../ctrlProps/ctrlProp14.xml"/><Relationship Id="rId32" Type="http://schemas.openxmlformats.org/officeDocument/2006/relationships/ctrlProp" Target="../ctrlProps/ctrlProp22.xml"/><Relationship Id="rId37" Type="http://schemas.openxmlformats.org/officeDocument/2006/relationships/ctrlProp" Target="../ctrlProps/ctrlProp27.xml"/><Relationship Id="rId40" Type="http://schemas.openxmlformats.org/officeDocument/2006/relationships/ctrlProp" Target="../ctrlProps/ctrlProp30.xml"/><Relationship Id="rId45" Type="http://schemas.openxmlformats.org/officeDocument/2006/relationships/ctrlProp" Target="../ctrlProps/ctrlProp35.xml"/><Relationship Id="rId53" Type="http://schemas.openxmlformats.org/officeDocument/2006/relationships/ctrlProp" Target="../ctrlProps/ctrlProp43.xml"/><Relationship Id="rId58" Type="http://schemas.openxmlformats.org/officeDocument/2006/relationships/ctrlProp" Target="../ctrlProps/ctrlProp48.xml"/><Relationship Id="rId66" Type="http://schemas.openxmlformats.org/officeDocument/2006/relationships/ctrlProp" Target="../ctrlProps/ctrlProp56.xml"/><Relationship Id="rId74" Type="http://schemas.openxmlformats.org/officeDocument/2006/relationships/ctrlProp" Target="../ctrlProps/ctrlProp64.xml"/><Relationship Id="rId79" Type="http://schemas.openxmlformats.org/officeDocument/2006/relationships/ctrlProp" Target="../ctrlProps/ctrlProp69.xml"/><Relationship Id="rId5" Type="http://schemas.openxmlformats.org/officeDocument/2006/relationships/hyperlink" Target="https://www.agion.be/decreet-over-open-scholen" TargetMode="External"/><Relationship Id="rId61" Type="http://schemas.openxmlformats.org/officeDocument/2006/relationships/ctrlProp" Target="../ctrlProps/ctrlProp51.xml"/><Relationship Id="rId82" Type="http://schemas.openxmlformats.org/officeDocument/2006/relationships/ctrlProp" Target="../ctrlProps/ctrlProp72.xml"/><Relationship Id="rId10" Type="http://schemas.openxmlformats.org/officeDocument/2006/relationships/vmlDrawing" Target="../drawings/vmlDrawing1.vml"/><Relationship Id="rId19" Type="http://schemas.openxmlformats.org/officeDocument/2006/relationships/ctrlProp" Target="../ctrlProps/ctrlProp9.xml"/><Relationship Id="rId31" Type="http://schemas.openxmlformats.org/officeDocument/2006/relationships/ctrlProp" Target="../ctrlProps/ctrlProp21.xml"/><Relationship Id="rId44" Type="http://schemas.openxmlformats.org/officeDocument/2006/relationships/ctrlProp" Target="../ctrlProps/ctrlProp34.xml"/><Relationship Id="rId52" Type="http://schemas.openxmlformats.org/officeDocument/2006/relationships/ctrlProp" Target="../ctrlProps/ctrlProp42.xml"/><Relationship Id="rId60" Type="http://schemas.openxmlformats.org/officeDocument/2006/relationships/ctrlProp" Target="../ctrlProps/ctrlProp50.xml"/><Relationship Id="rId65" Type="http://schemas.openxmlformats.org/officeDocument/2006/relationships/ctrlProp" Target="../ctrlProps/ctrlProp55.xml"/><Relationship Id="rId73" Type="http://schemas.openxmlformats.org/officeDocument/2006/relationships/ctrlProp" Target="../ctrlProps/ctrlProp63.xml"/><Relationship Id="rId78" Type="http://schemas.openxmlformats.org/officeDocument/2006/relationships/ctrlProp" Target="../ctrlProps/ctrlProp68.xml"/><Relationship Id="rId81" Type="http://schemas.openxmlformats.org/officeDocument/2006/relationships/ctrlProp" Target="../ctrlProps/ctrlProp71.xml"/><Relationship Id="rId4" Type="http://schemas.openxmlformats.org/officeDocument/2006/relationships/hyperlink" Target="http://www.agion.be/" TargetMode="External"/><Relationship Id="rId9" Type="http://schemas.openxmlformats.org/officeDocument/2006/relationships/drawing" Target="../drawings/drawing1.xml"/><Relationship Id="rId14" Type="http://schemas.openxmlformats.org/officeDocument/2006/relationships/ctrlProp" Target="../ctrlProps/ctrlProp4.xml"/><Relationship Id="rId22" Type="http://schemas.openxmlformats.org/officeDocument/2006/relationships/ctrlProp" Target="../ctrlProps/ctrlProp12.xml"/><Relationship Id="rId27" Type="http://schemas.openxmlformats.org/officeDocument/2006/relationships/ctrlProp" Target="../ctrlProps/ctrlProp17.xml"/><Relationship Id="rId30" Type="http://schemas.openxmlformats.org/officeDocument/2006/relationships/ctrlProp" Target="../ctrlProps/ctrlProp20.xml"/><Relationship Id="rId35" Type="http://schemas.openxmlformats.org/officeDocument/2006/relationships/ctrlProp" Target="../ctrlProps/ctrlProp25.xml"/><Relationship Id="rId43" Type="http://schemas.openxmlformats.org/officeDocument/2006/relationships/ctrlProp" Target="../ctrlProps/ctrlProp33.xml"/><Relationship Id="rId48" Type="http://schemas.openxmlformats.org/officeDocument/2006/relationships/ctrlProp" Target="../ctrlProps/ctrlProp38.xml"/><Relationship Id="rId56" Type="http://schemas.openxmlformats.org/officeDocument/2006/relationships/ctrlProp" Target="../ctrlProps/ctrlProp46.xml"/><Relationship Id="rId64" Type="http://schemas.openxmlformats.org/officeDocument/2006/relationships/ctrlProp" Target="../ctrlProps/ctrlProp54.xml"/><Relationship Id="rId69" Type="http://schemas.openxmlformats.org/officeDocument/2006/relationships/ctrlProp" Target="../ctrlProps/ctrlProp59.xml"/><Relationship Id="rId77" Type="http://schemas.openxmlformats.org/officeDocument/2006/relationships/ctrlProp" Target="../ctrlProps/ctrlProp67.xml"/><Relationship Id="rId8" Type="http://schemas.openxmlformats.org/officeDocument/2006/relationships/printerSettings" Target="../printerSettings/printerSettings1.bin"/><Relationship Id="rId51" Type="http://schemas.openxmlformats.org/officeDocument/2006/relationships/ctrlProp" Target="../ctrlProps/ctrlProp41.xml"/><Relationship Id="rId72" Type="http://schemas.openxmlformats.org/officeDocument/2006/relationships/ctrlProp" Target="../ctrlProps/ctrlProp62.xml"/><Relationship Id="rId80" Type="http://schemas.openxmlformats.org/officeDocument/2006/relationships/ctrlProp" Target="../ctrlProps/ctrlProp70.xml"/><Relationship Id="rId3" Type="http://schemas.openxmlformats.org/officeDocument/2006/relationships/hyperlink" Target="mailto:rf@agion.be" TargetMode="External"/><Relationship Id="rId12" Type="http://schemas.openxmlformats.org/officeDocument/2006/relationships/ctrlProp" Target="../ctrlProps/ctrlProp2.xml"/><Relationship Id="rId17" Type="http://schemas.openxmlformats.org/officeDocument/2006/relationships/ctrlProp" Target="../ctrlProps/ctrlProp7.xml"/><Relationship Id="rId25" Type="http://schemas.openxmlformats.org/officeDocument/2006/relationships/ctrlProp" Target="../ctrlProps/ctrlProp15.xml"/><Relationship Id="rId33" Type="http://schemas.openxmlformats.org/officeDocument/2006/relationships/ctrlProp" Target="../ctrlProps/ctrlProp23.xml"/><Relationship Id="rId38" Type="http://schemas.openxmlformats.org/officeDocument/2006/relationships/ctrlProp" Target="../ctrlProps/ctrlProp28.xml"/><Relationship Id="rId46" Type="http://schemas.openxmlformats.org/officeDocument/2006/relationships/ctrlProp" Target="../ctrlProps/ctrlProp36.xml"/><Relationship Id="rId59" Type="http://schemas.openxmlformats.org/officeDocument/2006/relationships/ctrlProp" Target="../ctrlProps/ctrlProp49.xml"/><Relationship Id="rId67" Type="http://schemas.openxmlformats.org/officeDocument/2006/relationships/ctrlProp" Target="../ctrlProps/ctrlProp57.xml"/><Relationship Id="rId20" Type="http://schemas.openxmlformats.org/officeDocument/2006/relationships/ctrlProp" Target="../ctrlProps/ctrlProp10.xml"/><Relationship Id="rId41" Type="http://schemas.openxmlformats.org/officeDocument/2006/relationships/ctrlProp" Target="../ctrlProps/ctrlProp31.xml"/><Relationship Id="rId54" Type="http://schemas.openxmlformats.org/officeDocument/2006/relationships/ctrlProp" Target="../ctrlProps/ctrlProp44.xml"/><Relationship Id="rId62" Type="http://schemas.openxmlformats.org/officeDocument/2006/relationships/ctrlProp" Target="../ctrlProps/ctrlProp52.xml"/><Relationship Id="rId70" Type="http://schemas.openxmlformats.org/officeDocument/2006/relationships/ctrlProp" Target="../ctrlProps/ctrlProp60.xml"/><Relationship Id="rId75" Type="http://schemas.openxmlformats.org/officeDocument/2006/relationships/ctrlProp" Target="../ctrlProps/ctrlProp65.xml"/><Relationship Id="rId1" Type="http://schemas.openxmlformats.org/officeDocument/2006/relationships/hyperlink" Target="mailto:info@agion.be" TargetMode="External"/><Relationship Id="rId6" Type="http://schemas.openxmlformats.org/officeDocument/2006/relationships/hyperlink" Target="https://agion.be/procedure-aankoop-en-werken-na-aankoop" TargetMode="External"/><Relationship Id="rId15" Type="http://schemas.openxmlformats.org/officeDocument/2006/relationships/ctrlProp" Target="../ctrlProps/ctrlProp5.xml"/><Relationship Id="rId23" Type="http://schemas.openxmlformats.org/officeDocument/2006/relationships/ctrlProp" Target="../ctrlProps/ctrlProp13.xml"/><Relationship Id="rId28" Type="http://schemas.openxmlformats.org/officeDocument/2006/relationships/ctrlProp" Target="../ctrlProps/ctrlProp18.xml"/><Relationship Id="rId36" Type="http://schemas.openxmlformats.org/officeDocument/2006/relationships/ctrlProp" Target="../ctrlProps/ctrlProp26.xml"/><Relationship Id="rId49" Type="http://schemas.openxmlformats.org/officeDocument/2006/relationships/ctrlProp" Target="../ctrlProps/ctrlProp39.xml"/><Relationship Id="rId57" Type="http://schemas.openxmlformats.org/officeDocument/2006/relationships/ctrlProp" Target="../ctrlProps/ctrlProp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BE610"/>
  <sheetViews>
    <sheetView tabSelected="1" workbookViewId="0">
      <selection activeCell="W33" sqref="W33"/>
    </sheetView>
  </sheetViews>
  <sheetFormatPr defaultColWidth="0" defaultRowHeight="15" customHeight="1" zeroHeight="1" x14ac:dyDescent="0.2"/>
  <cols>
    <col min="1" max="1" width="3" customWidth="1"/>
    <col min="2" max="3" width="2.140625" customWidth="1"/>
    <col min="4" max="4" width="2.85546875" customWidth="1"/>
    <col min="5" max="5" width="3" customWidth="1"/>
    <col min="6" max="18" width="2.140625" customWidth="1"/>
    <col min="19" max="19" width="2.42578125" customWidth="1"/>
    <col min="20" max="42" width="2.140625" customWidth="1"/>
    <col min="43" max="43" width="10.140625" hidden="1" customWidth="1"/>
    <col min="44" max="44" width="2.140625" customWidth="1"/>
    <col min="45" max="56" width="2.140625" hidden="1" customWidth="1"/>
    <col min="57" max="57" width="0" hidden="1" customWidth="1"/>
    <col min="58" max="16384" width="14.42578125" hidden="1"/>
  </cols>
  <sheetData>
    <row r="1" spans="1:56" ht="2.25" customHeight="1" x14ac:dyDescent="0.2">
      <c r="A1" s="14" t="s">
        <v>0</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
      <c r="AV1" s="1"/>
      <c r="AW1" s="1"/>
      <c r="AX1" s="1"/>
      <c r="AY1" s="1"/>
      <c r="AZ1" s="1"/>
      <c r="BA1" s="1"/>
      <c r="BB1" s="1"/>
      <c r="BC1" s="1"/>
      <c r="BD1" s="1"/>
    </row>
    <row r="2" spans="1:56" ht="15" customHeight="1" x14ac:dyDescent="0.2">
      <c r="A2" s="27"/>
      <c r="B2" s="241" t="s">
        <v>1</v>
      </c>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38" t="s">
        <v>238</v>
      </c>
      <c r="AH2" s="238"/>
      <c r="AI2" s="238"/>
      <c r="AJ2" s="238"/>
      <c r="AK2" s="238"/>
      <c r="AL2" s="238"/>
      <c r="AM2" s="238"/>
      <c r="AN2" s="238"/>
      <c r="AO2" s="238"/>
      <c r="AP2" s="238"/>
      <c r="AQ2" s="17"/>
      <c r="AR2" s="17"/>
      <c r="AS2" s="17"/>
      <c r="AT2" s="17"/>
      <c r="AU2" s="1"/>
      <c r="AV2" s="1"/>
      <c r="AW2" s="1"/>
      <c r="AX2" s="1"/>
      <c r="AY2" s="1"/>
      <c r="AZ2" s="1"/>
      <c r="BA2" s="1"/>
      <c r="BB2" s="1"/>
      <c r="BC2" s="1"/>
      <c r="BD2" s="1"/>
    </row>
    <row r="3" spans="1:56" ht="15" customHeight="1" x14ac:dyDescent="0.2">
      <c r="A3" s="27"/>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8"/>
      <c r="AH3" s="28"/>
      <c r="AI3" s="29"/>
      <c r="AJ3" s="29"/>
      <c r="AK3" s="29"/>
      <c r="AL3" s="29"/>
      <c r="AM3" s="29"/>
      <c r="AN3" s="29"/>
      <c r="AO3" s="29"/>
      <c r="AP3" s="29"/>
      <c r="AQ3" s="17"/>
      <c r="AR3" s="17"/>
      <c r="AS3" s="17"/>
      <c r="AT3" s="17"/>
      <c r="AU3" s="1"/>
      <c r="AV3" s="1"/>
      <c r="AW3" s="1"/>
      <c r="AX3" s="1"/>
      <c r="AY3" s="1"/>
      <c r="AZ3" s="1"/>
      <c r="BA3" s="1"/>
      <c r="BB3" s="1"/>
      <c r="BC3" s="1"/>
      <c r="BD3" s="1"/>
    </row>
    <row r="4" spans="1:56" ht="15" customHeight="1" x14ac:dyDescent="0.2">
      <c r="A4" s="27"/>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8"/>
      <c r="AH4" s="28"/>
      <c r="AI4" s="29"/>
      <c r="AJ4" s="29"/>
      <c r="AK4" s="29"/>
      <c r="AL4" s="29"/>
      <c r="AM4" s="29"/>
      <c r="AN4" s="29"/>
      <c r="AO4" s="29"/>
      <c r="AP4" s="29"/>
      <c r="AQ4" s="17"/>
      <c r="AR4" s="17"/>
      <c r="AS4" s="17"/>
      <c r="AT4" s="17"/>
      <c r="AU4" s="1"/>
      <c r="AV4" s="1"/>
      <c r="AW4" s="1"/>
      <c r="AX4" s="1"/>
      <c r="AY4" s="1"/>
      <c r="AZ4" s="1"/>
      <c r="BA4" s="1"/>
      <c r="BB4" s="1"/>
      <c r="BC4" s="1"/>
      <c r="BD4" s="1"/>
    </row>
    <row r="5" spans="1:56" ht="15" customHeight="1" x14ac:dyDescent="0.2">
      <c r="A5" s="27"/>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17"/>
      <c r="AE5" s="30"/>
      <c r="AF5" s="30"/>
      <c r="AG5" s="30"/>
      <c r="AH5" s="30"/>
      <c r="AI5" s="30"/>
      <c r="AJ5" s="30"/>
      <c r="AK5" s="30"/>
      <c r="AL5" s="17"/>
      <c r="AM5" s="17"/>
      <c r="AN5" s="17"/>
      <c r="AO5" s="17"/>
      <c r="AP5" s="17"/>
      <c r="AQ5" s="17"/>
      <c r="AR5" s="17"/>
      <c r="AS5" s="17"/>
      <c r="AT5" s="17"/>
      <c r="AU5" s="1"/>
      <c r="AV5" s="1"/>
      <c r="AW5" s="1"/>
      <c r="AX5" s="1"/>
      <c r="AY5" s="1"/>
      <c r="AZ5" s="1"/>
      <c r="BA5" s="1"/>
      <c r="BB5" s="1"/>
      <c r="BC5" s="1"/>
      <c r="BD5" s="1"/>
    </row>
    <row r="6" spans="1:56" ht="15" customHeight="1" x14ac:dyDescent="0.2">
      <c r="A6" s="27"/>
      <c r="B6" s="240" t="s">
        <v>2</v>
      </c>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17"/>
      <c r="AR6" s="17"/>
      <c r="AS6" s="17"/>
      <c r="AT6" s="17"/>
      <c r="AU6" s="1"/>
      <c r="AV6" s="1"/>
      <c r="AW6" s="1"/>
      <c r="AX6" s="1"/>
      <c r="AY6" s="1"/>
      <c r="AZ6" s="1"/>
      <c r="BA6" s="1"/>
      <c r="BB6" s="1"/>
      <c r="BC6" s="1"/>
      <c r="BD6" s="1"/>
    </row>
    <row r="7" spans="1:56" ht="15" customHeight="1" x14ac:dyDescent="0.2">
      <c r="A7" s="27"/>
      <c r="B7" s="17" t="s">
        <v>3</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239" t="s">
        <v>4</v>
      </c>
      <c r="AI7" s="239"/>
      <c r="AJ7" s="239"/>
      <c r="AK7" s="239"/>
      <c r="AL7" s="239"/>
      <c r="AM7" s="239"/>
      <c r="AN7" s="239"/>
      <c r="AO7" s="239"/>
      <c r="AP7" s="239"/>
      <c r="AQ7" s="17"/>
      <c r="AR7" s="17"/>
      <c r="AS7" s="17"/>
      <c r="AT7" s="17"/>
      <c r="AU7" s="1"/>
      <c r="AV7" s="1"/>
      <c r="AW7" s="1"/>
      <c r="AX7" s="1"/>
      <c r="AY7" s="1"/>
      <c r="AZ7" s="1"/>
      <c r="BA7" s="1"/>
      <c r="BB7" s="1"/>
      <c r="BC7" s="1"/>
      <c r="BD7" s="1"/>
    </row>
    <row r="8" spans="1:56" ht="15" customHeight="1" x14ac:dyDescent="0.2">
      <c r="A8" s="27"/>
      <c r="B8" s="22" t="s">
        <v>5</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39" t="s">
        <v>6</v>
      </c>
      <c r="AI8" s="239"/>
      <c r="AJ8" s="239"/>
      <c r="AK8" s="239"/>
      <c r="AL8" s="239"/>
      <c r="AM8" s="239"/>
      <c r="AN8" s="239"/>
      <c r="AO8" s="239"/>
      <c r="AP8" s="239"/>
      <c r="AQ8" s="17"/>
      <c r="AR8" s="17"/>
      <c r="AS8" s="17"/>
      <c r="AT8" s="17"/>
      <c r="AU8" s="1"/>
      <c r="AV8" s="1"/>
      <c r="AW8" s="1"/>
      <c r="AX8" s="1"/>
      <c r="AY8" s="1"/>
      <c r="AZ8" s="1"/>
      <c r="BA8" s="1"/>
      <c r="BB8" s="1"/>
      <c r="BC8" s="1"/>
      <c r="BD8" s="1"/>
    </row>
    <row r="9" spans="1:56" ht="15" customHeight="1" x14ac:dyDescent="0.2">
      <c r="A9" s="27"/>
      <c r="B9" s="17" t="s">
        <v>7</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95" t="s">
        <v>8</v>
      </c>
      <c r="AI9" s="95"/>
      <c r="AJ9" s="95"/>
      <c r="AK9" s="95"/>
      <c r="AL9" s="95"/>
      <c r="AM9" s="95"/>
      <c r="AN9" s="95"/>
      <c r="AO9" s="95"/>
      <c r="AP9" s="95"/>
      <c r="AQ9" s="17"/>
      <c r="AR9" s="17"/>
      <c r="AS9" s="17"/>
      <c r="AT9" s="17"/>
      <c r="AU9" s="1"/>
      <c r="AV9" s="1"/>
      <c r="AW9" s="1"/>
      <c r="AX9" s="1"/>
      <c r="AY9" s="1"/>
      <c r="AZ9" s="1"/>
      <c r="BA9" s="1"/>
      <c r="BB9" s="1"/>
      <c r="BC9" s="1"/>
      <c r="BD9" s="1"/>
    </row>
    <row r="10" spans="1:56" ht="15" customHeight="1" x14ac:dyDescent="0.2">
      <c r="A10" s="27"/>
      <c r="B10" s="24" t="s">
        <v>9</v>
      </c>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4"/>
      <c r="AJ10" s="245"/>
      <c r="AK10" s="245"/>
      <c r="AL10" s="245"/>
      <c r="AM10" s="245"/>
      <c r="AN10" s="245"/>
      <c r="AO10" s="245"/>
      <c r="AP10" s="246"/>
      <c r="AQ10" s="17"/>
      <c r="AR10" s="17"/>
      <c r="AS10" s="17"/>
      <c r="AT10" s="17"/>
      <c r="AU10" s="1"/>
      <c r="AV10" s="1"/>
      <c r="AW10" s="1"/>
      <c r="AX10" s="1"/>
      <c r="AY10" s="1"/>
      <c r="AZ10" s="1"/>
      <c r="BA10" s="1"/>
      <c r="BB10" s="1"/>
      <c r="BC10" s="1"/>
      <c r="BD10" s="1"/>
    </row>
    <row r="11" spans="1:56" ht="15" customHeight="1" x14ac:dyDescent="0.2">
      <c r="A11" s="22"/>
      <c r="B11" s="31" t="s">
        <v>10</v>
      </c>
      <c r="C11" s="31"/>
      <c r="D11" s="31"/>
      <c r="E11" s="31"/>
      <c r="F11" s="31"/>
      <c r="G11" s="31"/>
      <c r="H11" s="242"/>
      <c r="I11" s="242"/>
      <c r="J11" s="243" t="s">
        <v>11</v>
      </c>
      <c r="K11" s="243"/>
      <c r="L11" s="243"/>
      <c r="M11" s="243"/>
      <c r="N11" s="243"/>
      <c r="O11" s="243"/>
      <c r="P11" s="243"/>
      <c r="Q11" s="243"/>
      <c r="R11" s="31"/>
      <c r="S11" s="31"/>
      <c r="T11" s="31"/>
      <c r="U11" s="31"/>
      <c r="V11" s="31"/>
      <c r="W11" s="31"/>
      <c r="X11" s="31"/>
      <c r="Y11" s="31"/>
      <c r="Z11" s="31"/>
      <c r="AA11" s="31"/>
      <c r="AB11" s="31"/>
      <c r="AC11" s="31"/>
      <c r="AD11" s="31"/>
      <c r="AE11" s="31"/>
      <c r="AF11" s="31"/>
      <c r="AG11" s="31"/>
      <c r="AH11" s="31"/>
      <c r="AI11" s="247"/>
      <c r="AJ11" s="248"/>
      <c r="AK11" s="248"/>
      <c r="AL11" s="248"/>
      <c r="AM11" s="248"/>
      <c r="AN11" s="248"/>
      <c r="AO11" s="248"/>
      <c r="AP11" s="249"/>
      <c r="AQ11" s="17"/>
      <c r="AR11" s="17"/>
      <c r="AS11" s="17"/>
      <c r="AT11" s="17"/>
      <c r="AU11" s="1"/>
      <c r="AV11" s="1"/>
      <c r="AW11" s="1"/>
      <c r="AX11" s="1"/>
      <c r="AY11" s="1"/>
      <c r="AZ11" s="1"/>
      <c r="BA11" s="1"/>
      <c r="BB11" s="1"/>
      <c r="BC11" s="1"/>
      <c r="BD11" s="1"/>
    </row>
    <row r="12" spans="1:56" ht="2.25" customHeight="1" x14ac:dyDescent="0.2">
      <c r="A12" s="22"/>
      <c r="B12" s="31"/>
      <c r="C12" s="31"/>
      <c r="D12" s="31"/>
      <c r="E12" s="31"/>
      <c r="F12" s="31"/>
      <c r="G12" s="31"/>
      <c r="H12" s="55"/>
      <c r="I12" s="55"/>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62"/>
      <c r="AJ12" s="62"/>
      <c r="AK12" s="62"/>
      <c r="AL12" s="62"/>
      <c r="AM12" s="62"/>
      <c r="AN12" s="62"/>
      <c r="AO12" s="62"/>
      <c r="AP12" s="62"/>
      <c r="AQ12" s="17"/>
      <c r="AR12" s="17"/>
      <c r="AS12" s="17"/>
      <c r="AT12" s="17"/>
      <c r="AU12" s="1"/>
      <c r="AV12" s="1"/>
      <c r="AW12" s="1"/>
      <c r="AX12" s="1"/>
      <c r="AY12" s="1"/>
      <c r="AZ12" s="1"/>
      <c r="BA12" s="1"/>
      <c r="BB12" s="1"/>
      <c r="BC12" s="1"/>
      <c r="BD12" s="1"/>
    </row>
    <row r="13" spans="1:56" ht="15" customHeight="1" x14ac:dyDescent="0.2">
      <c r="A13" s="14"/>
      <c r="B13" s="250" t="s">
        <v>12</v>
      </c>
      <c r="C13" s="250"/>
      <c r="D13" s="250"/>
      <c r="E13" s="250"/>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O13" s="251"/>
      <c r="AP13" s="251"/>
      <c r="AQ13" s="17"/>
      <c r="AR13" s="17"/>
      <c r="AS13" s="17"/>
      <c r="AT13" s="17"/>
      <c r="AU13" s="1"/>
      <c r="AV13" s="1"/>
      <c r="AW13" s="1"/>
      <c r="AX13" s="1"/>
      <c r="AY13" s="1"/>
      <c r="AZ13" s="1"/>
      <c r="BA13" s="1"/>
      <c r="BB13" s="1"/>
      <c r="BC13" s="1"/>
      <c r="BD13" s="1"/>
    </row>
    <row r="14" spans="1:56" ht="2.25" customHeight="1" x14ac:dyDescent="0.2">
      <c r="A14" s="14"/>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3"/>
      <c r="AP14" s="33"/>
      <c r="AQ14" s="17"/>
      <c r="AR14" s="17"/>
      <c r="AS14" s="17"/>
      <c r="AT14" s="17"/>
      <c r="AU14" s="1"/>
      <c r="AV14" s="1"/>
      <c r="AW14" s="1"/>
      <c r="AX14" s="1"/>
      <c r="AY14" s="1"/>
      <c r="AZ14" s="1"/>
      <c r="BA14" s="1"/>
      <c r="BB14" s="1"/>
      <c r="BC14" s="1"/>
      <c r="BD14" s="1"/>
    </row>
    <row r="15" spans="1:56" ht="15" customHeight="1" x14ac:dyDescent="0.2">
      <c r="A15" s="14"/>
      <c r="B15" s="133" t="s">
        <v>13</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252"/>
      <c r="AP15" s="252"/>
      <c r="AQ15" s="17"/>
      <c r="AR15" s="17"/>
      <c r="AS15" s="17"/>
      <c r="AT15" s="17"/>
      <c r="AU15" s="1"/>
      <c r="AV15" s="1"/>
      <c r="AW15" s="1"/>
      <c r="AX15" s="1"/>
      <c r="AY15" s="1"/>
      <c r="AZ15" s="1"/>
      <c r="BA15" s="1"/>
      <c r="BB15" s="1"/>
      <c r="BC15" s="1"/>
      <c r="BD15" s="1"/>
    </row>
    <row r="16" spans="1:56" ht="45" customHeight="1" x14ac:dyDescent="0.2">
      <c r="A16" s="14"/>
      <c r="B16" s="252"/>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252"/>
      <c r="AO16" s="252"/>
      <c r="AP16" s="252"/>
      <c r="AQ16" s="17"/>
      <c r="AR16" s="17"/>
      <c r="AS16" s="17"/>
      <c r="AT16" s="17"/>
      <c r="AU16" s="1"/>
      <c r="AV16" s="1"/>
      <c r="AW16" s="1"/>
      <c r="AX16" s="1"/>
      <c r="AY16" s="1"/>
      <c r="AZ16" s="1"/>
      <c r="BA16" s="1"/>
      <c r="BB16" s="1"/>
      <c r="BC16" s="1"/>
      <c r="BD16" s="1"/>
    </row>
    <row r="17" spans="1:56" ht="2.25" customHeight="1" x14ac:dyDescent="0.2">
      <c r="A17" s="14"/>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3"/>
      <c r="AP17" s="33"/>
      <c r="AQ17" s="17"/>
      <c r="AR17" s="17"/>
      <c r="AS17" s="17"/>
      <c r="AT17" s="17"/>
      <c r="AU17" s="1"/>
      <c r="AV17" s="1"/>
      <c r="AW17" s="1"/>
      <c r="AX17" s="1"/>
      <c r="AY17" s="1"/>
      <c r="AZ17" s="1"/>
      <c r="BA17" s="1"/>
      <c r="BB17" s="1"/>
      <c r="BC17" s="1"/>
      <c r="BD17" s="1"/>
    </row>
    <row r="18" spans="1:56" ht="15" customHeight="1" x14ac:dyDescent="0.2">
      <c r="A18" s="14"/>
      <c r="B18" s="253" t="s">
        <v>14</v>
      </c>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17"/>
      <c r="AR18" s="17"/>
      <c r="AS18" s="17"/>
      <c r="AT18" s="17"/>
      <c r="AU18" s="1"/>
      <c r="AV18" s="1"/>
      <c r="AW18" s="1"/>
      <c r="AX18" s="1"/>
      <c r="AY18" s="1"/>
      <c r="AZ18" s="1"/>
      <c r="BA18" s="1"/>
      <c r="BB18" s="1"/>
      <c r="BC18" s="1"/>
      <c r="BD18" s="1"/>
    </row>
    <row r="19" spans="1:56" ht="2.25" customHeight="1" x14ac:dyDescent="0.2">
      <c r="A19" s="14"/>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3"/>
      <c r="AP19" s="33"/>
      <c r="AQ19" s="17"/>
      <c r="AR19" s="17"/>
      <c r="AS19" s="17"/>
      <c r="AT19" s="17"/>
      <c r="AU19" s="1"/>
      <c r="AV19" s="1"/>
      <c r="AW19" s="1"/>
      <c r="AX19" s="1"/>
      <c r="AY19" s="1"/>
      <c r="AZ19" s="1"/>
      <c r="BA19" s="1"/>
      <c r="BB19" s="1"/>
      <c r="BC19" s="1"/>
      <c r="BD19" s="1"/>
    </row>
    <row r="20" spans="1:56" ht="15" customHeight="1" x14ac:dyDescent="0.2">
      <c r="A20" s="14"/>
      <c r="B20" s="133" t="s">
        <v>15</v>
      </c>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2"/>
      <c r="AO20" s="252"/>
      <c r="AP20" s="252"/>
      <c r="AQ20" s="17"/>
      <c r="AR20" s="17"/>
      <c r="AS20" s="17"/>
      <c r="AT20" s="17"/>
      <c r="AU20" s="1"/>
      <c r="AV20" s="1"/>
      <c r="AW20" s="1"/>
      <c r="AX20" s="1"/>
      <c r="AY20" s="1"/>
      <c r="AZ20" s="1"/>
      <c r="BA20" s="1"/>
      <c r="BB20" s="1"/>
      <c r="BC20" s="1"/>
      <c r="BD20" s="1"/>
    </row>
    <row r="21" spans="1:56" ht="15" customHeight="1" x14ac:dyDescent="0.2">
      <c r="A21" s="14"/>
      <c r="B21" s="252"/>
      <c r="C21" s="252"/>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252"/>
      <c r="AO21" s="252"/>
      <c r="AP21" s="252"/>
      <c r="AQ21" s="17"/>
      <c r="AR21" s="17"/>
      <c r="AS21" s="17"/>
      <c r="AT21" s="17"/>
      <c r="AU21" s="1"/>
      <c r="AV21" s="1"/>
      <c r="AW21" s="1"/>
      <c r="AX21" s="1"/>
      <c r="AY21" s="1"/>
      <c r="AZ21" s="1"/>
      <c r="BA21" s="1"/>
      <c r="BB21" s="1"/>
      <c r="BC21" s="1"/>
      <c r="BD21" s="1"/>
    </row>
    <row r="22" spans="1:56" ht="2.25" customHeight="1" x14ac:dyDescent="0.2">
      <c r="A22" s="14"/>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3"/>
      <c r="AP22" s="33"/>
      <c r="AQ22" s="17"/>
      <c r="AR22" s="17"/>
      <c r="AS22" s="17"/>
      <c r="AT22" s="17"/>
      <c r="AU22" s="1"/>
      <c r="AV22" s="1"/>
      <c r="AW22" s="1"/>
      <c r="AX22" s="1"/>
      <c r="AY22" s="1"/>
      <c r="AZ22" s="1"/>
      <c r="BA22" s="1"/>
      <c r="BB22" s="1"/>
      <c r="BC22" s="1"/>
      <c r="BD22" s="1"/>
    </row>
    <row r="23" spans="1:56" ht="15" customHeight="1" x14ac:dyDescent="0.2">
      <c r="A23" s="14"/>
      <c r="B23" s="253" t="s">
        <v>16</v>
      </c>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54"/>
      <c r="AP23" s="254"/>
      <c r="AQ23" s="17"/>
      <c r="AR23" s="17"/>
      <c r="AS23" s="17"/>
      <c r="AT23" s="17"/>
      <c r="AU23" s="1"/>
      <c r="AV23" s="1"/>
      <c r="AW23" s="1"/>
      <c r="AX23" s="1"/>
      <c r="AY23" s="1"/>
      <c r="AZ23" s="1"/>
      <c r="BA23" s="1"/>
      <c r="BB23" s="1"/>
      <c r="BC23" s="1"/>
      <c r="BD23" s="1"/>
    </row>
    <row r="24" spans="1:56" ht="2.25" customHeight="1" x14ac:dyDescent="0.2">
      <c r="A24" s="14"/>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3"/>
      <c r="AP24" s="33"/>
      <c r="AQ24" s="17"/>
      <c r="AR24" s="17"/>
      <c r="AS24" s="17"/>
      <c r="AT24" s="17"/>
      <c r="AU24" s="1"/>
      <c r="AV24" s="1"/>
      <c r="AW24" s="1"/>
      <c r="AX24" s="1"/>
      <c r="AY24" s="1"/>
      <c r="AZ24" s="1"/>
      <c r="BA24" s="1"/>
      <c r="BB24" s="1"/>
      <c r="BC24" s="1"/>
      <c r="BD24" s="1"/>
    </row>
    <row r="25" spans="1:56" ht="15" customHeight="1" x14ac:dyDescent="0.2">
      <c r="A25" s="22"/>
      <c r="B25" s="204" t="s">
        <v>17</v>
      </c>
      <c r="C25" s="205"/>
      <c r="D25" s="236" t="s">
        <v>11</v>
      </c>
      <c r="E25" s="236"/>
      <c r="F25" s="236"/>
      <c r="G25" s="236"/>
      <c r="H25" s="236"/>
      <c r="I25" s="236"/>
      <c r="J25" s="204" t="s">
        <v>18</v>
      </c>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17"/>
      <c r="AR25" s="17"/>
      <c r="AS25" s="17"/>
      <c r="AT25" s="17"/>
      <c r="AU25" s="1"/>
      <c r="AV25" s="1"/>
      <c r="AW25" s="1"/>
      <c r="AX25" s="1"/>
      <c r="AY25" s="1"/>
      <c r="AZ25" s="1"/>
      <c r="BA25" s="1"/>
      <c r="BB25" s="1"/>
      <c r="BC25" s="1"/>
      <c r="BD25" s="1"/>
    </row>
    <row r="26" spans="1:56" ht="15" customHeight="1" x14ac:dyDescent="0.2">
      <c r="A26" s="22"/>
      <c r="B26" s="133" t="s">
        <v>19</v>
      </c>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7"/>
      <c r="AR26" s="17"/>
      <c r="AS26" s="17"/>
      <c r="AT26" s="17"/>
      <c r="AU26" s="1"/>
      <c r="AV26" s="1"/>
      <c r="AW26" s="1"/>
      <c r="AX26" s="1"/>
      <c r="AY26" s="1"/>
      <c r="AZ26" s="1"/>
      <c r="BA26" s="1"/>
      <c r="BB26" s="1"/>
      <c r="BC26" s="1"/>
      <c r="BD26" s="1"/>
    </row>
    <row r="27" spans="1:56" ht="15" customHeight="1" x14ac:dyDescent="0.2">
      <c r="A27" s="27"/>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17"/>
      <c r="AR27" s="17"/>
      <c r="AS27" s="17"/>
      <c r="AT27" s="17"/>
      <c r="AU27" s="1"/>
      <c r="AV27" s="1"/>
      <c r="AW27" s="1"/>
      <c r="AX27" s="1"/>
      <c r="AY27" s="1"/>
      <c r="AZ27" s="1"/>
      <c r="BA27" s="1"/>
      <c r="BB27" s="1"/>
      <c r="BC27" s="1"/>
      <c r="BD27" s="1"/>
    </row>
    <row r="28" spans="1:56" ht="15" customHeight="1" x14ac:dyDescent="0.2">
      <c r="A28" s="14"/>
      <c r="B28" s="115" t="s">
        <v>20</v>
      </c>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6"/>
      <c r="AQ28" s="17"/>
      <c r="AR28" s="17"/>
      <c r="AS28" s="17"/>
      <c r="AT28" s="17"/>
      <c r="AU28" s="1"/>
      <c r="AV28" s="1"/>
      <c r="AW28" s="1"/>
      <c r="AX28" s="1"/>
      <c r="AY28" s="1"/>
      <c r="AZ28" s="1"/>
      <c r="BA28" s="1"/>
      <c r="BB28" s="1"/>
      <c r="BC28" s="1"/>
      <c r="BD28" s="1"/>
    </row>
    <row r="29" spans="1:56" ht="15" customHeight="1" x14ac:dyDescent="0.2">
      <c r="A29" s="14"/>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17"/>
      <c r="AP29" s="17"/>
      <c r="AQ29" s="17"/>
      <c r="AR29" s="17"/>
      <c r="AS29" s="17"/>
      <c r="AT29" s="17"/>
      <c r="AU29" s="1"/>
      <c r="AV29" s="1"/>
      <c r="AW29" s="1"/>
      <c r="AX29" s="1"/>
      <c r="AY29" s="1"/>
      <c r="AZ29" s="1"/>
      <c r="BA29" s="1"/>
      <c r="BB29" s="1"/>
      <c r="BC29" s="1"/>
      <c r="BD29" s="1"/>
    </row>
    <row r="30" spans="1:56" ht="15" customHeight="1" x14ac:dyDescent="0.2">
      <c r="A30" s="36">
        <v>1</v>
      </c>
      <c r="B30" s="80" t="s">
        <v>21</v>
      </c>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7"/>
      <c r="AR30" s="17"/>
      <c r="AS30" s="17"/>
      <c r="AT30" s="17"/>
      <c r="AU30" s="1"/>
      <c r="AV30" s="1"/>
      <c r="AW30" s="1"/>
      <c r="AX30" s="1"/>
      <c r="AY30" s="1"/>
      <c r="AZ30" s="1"/>
      <c r="BA30" s="1"/>
      <c r="BB30" s="1"/>
      <c r="BC30" s="1"/>
      <c r="BD30" s="1"/>
    </row>
    <row r="31" spans="1:56" ht="2.25" customHeight="1" x14ac:dyDescent="0.2">
      <c r="A31" s="3"/>
      <c r="B31" s="22"/>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
      <c r="AV31" s="1"/>
      <c r="AW31" s="1"/>
      <c r="AX31" s="1"/>
      <c r="AY31" s="1"/>
      <c r="AZ31" s="1"/>
      <c r="BA31" s="1"/>
      <c r="BB31" s="1"/>
      <c r="BC31" s="1"/>
      <c r="BD31" s="1"/>
    </row>
    <row r="32" spans="1:56" ht="15" customHeight="1" x14ac:dyDescent="0.2">
      <c r="A32" s="3"/>
      <c r="B32" s="17"/>
      <c r="C32" s="109" t="s">
        <v>22</v>
      </c>
      <c r="D32" s="109"/>
      <c r="E32" s="109"/>
      <c r="F32" s="109"/>
      <c r="G32" s="109"/>
      <c r="H32" s="109"/>
      <c r="I32" s="109"/>
      <c r="J32" s="109"/>
      <c r="K32" s="109"/>
      <c r="L32" s="109"/>
      <c r="M32" s="109"/>
      <c r="N32" s="109"/>
      <c r="O32" s="17"/>
      <c r="P32" s="17"/>
      <c r="Q32" s="109" t="s">
        <v>23</v>
      </c>
      <c r="R32" s="109"/>
      <c r="S32" s="109"/>
      <c r="T32" s="109"/>
      <c r="U32" s="109"/>
      <c r="V32" s="109"/>
      <c r="W32" s="109"/>
      <c r="X32" s="109"/>
      <c r="Y32" s="109"/>
      <c r="Z32" s="109"/>
      <c r="AA32" s="109"/>
      <c r="AB32" s="109"/>
      <c r="AC32" s="17"/>
      <c r="AD32" s="17"/>
      <c r="AE32" s="109" t="s">
        <v>24</v>
      </c>
      <c r="AF32" s="109"/>
      <c r="AG32" s="109"/>
      <c r="AH32" s="109"/>
      <c r="AI32" s="109"/>
      <c r="AJ32" s="109"/>
      <c r="AK32" s="109"/>
      <c r="AL32" s="109"/>
      <c r="AM32" s="109"/>
      <c r="AN32" s="109"/>
      <c r="AO32" s="109"/>
      <c r="AP32" s="109"/>
      <c r="AQ32" s="17"/>
      <c r="AR32" s="17"/>
      <c r="AS32" s="17"/>
      <c r="AT32" s="17"/>
      <c r="AU32" s="1"/>
      <c r="AV32" s="1"/>
      <c r="AW32" s="1"/>
      <c r="AX32" s="1"/>
      <c r="AY32" s="1"/>
      <c r="AZ32" s="1"/>
      <c r="BA32" s="1"/>
      <c r="BB32" s="1"/>
      <c r="BC32" s="1"/>
      <c r="BD32" s="1"/>
    </row>
    <row r="33" spans="1:56" ht="15" customHeight="1" x14ac:dyDescent="0.2">
      <c r="A33" s="3"/>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
      <c r="AV33" s="1"/>
      <c r="AW33" s="1"/>
      <c r="AX33" s="1"/>
      <c r="AY33" s="1"/>
      <c r="AZ33" s="1"/>
      <c r="BA33" s="1"/>
      <c r="BB33" s="1"/>
      <c r="BC33" s="1"/>
      <c r="BD33" s="1"/>
    </row>
    <row r="34" spans="1:56" ht="15" customHeight="1" x14ac:dyDescent="0.2">
      <c r="A34" s="3">
        <v>2</v>
      </c>
      <c r="B34" s="80" t="s">
        <v>25</v>
      </c>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7"/>
      <c r="AR34" s="17"/>
      <c r="AS34" s="17"/>
      <c r="AT34" s="17"/>
      <c r="AU34" s="1"/>
      <c r="AV34" s="1"/>
      <c r="AW34" s="1"/>
      <c r="AX34" s="1"/>
      <c r="AY34" s="1"/>
      <c r="AZ34" s="1"/>
      <c r="BA34" s="1"/>
      <c r="BB34" s="1"/>
      <c r="BC34" s="1"/>
      <c r="BD34" s="1"/>
    </row>
    <row r="35" spans="1:56" ht="2.25" customHeight="1" x14ac:dyDescent="0.2">
      <c r="A35" s="3"/>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
      <c r="AV35" s="1"/>
      <c r="AW35" s="1"/>
      <c r="AX35" s="1"/>
      <c r="AY35" s="1"/>
      <c r="AZ35" s="1"/>
      <c r="BA35" s="1"/>
      <c r="BB35" s="1"/>
      <c r="BC35" s="1"/>
      <c r="BD35" s="1"/>
    </row>
    <row r="36" spans="1:56" ht="15" customHeight="1" x14ac:dyDescent="0.2">
      <c r="A36" s="3"/>
      <c r="B36" s="17"/>
      <c r="C36" s="109" t="s">
        <v>26</v>
      </c>
      <c r="D36" s="109"/>
      <c r="E36" s="109"/>
      <c r="F36" s="109"/>
      <c r="G36" s="109"/>
      <c r="H36" s="109"/>
      <c r="I36" s="109"/>
      <c r="J36" s="109"/>
      <c r="K36" s="109"/>
      <c r="L36" s="109"/>
      <c r="M36" s="109"/>
      <c r="N36" s="109"/>
      <c r="O36" s="17"/>
      <c r="P36" s="17"/>
      <c r="Q36" s="109" t="s">
        <v>27</v>
      </c>
      <c r="R36" s="109"/>
      <c r="S36" s="109"/>
      <c r="T36" s="109"/>
      <c r="U36" s="109"/>
      <c r="V36" s="109"/>
      <c r="W36" s="109"/>
      <c r="X36" s="109"/>
      <c r="Y36" s="109"/>
      <c r="Z36" s="109"/>
      <c r="AA36" s="109"/>
      <c r="AB36" s="109"/>
      <c r="AC36" s="17"/>
      <c r="AD36" s="17"/>
      <c r="AE36" s="109" t="s">
        <v>28</v>
      </c>
      <c r="AF36" s="109"/>
      <c r="AG36" s="109"/>
      <c r="AH36" s="109"/>
      <c r="AI36" s="109"/>
      <c r="AJ36" s="109"/>
      <c r="AK36" s="109"/>
      <c r="AL36" s="109"/>
      <c r="AM36" s="109"/>
      <c r="AN36" s="109"/>
      <c r="AO36" s="109"/>
      <c r="AP36" s="109"/>
      <c r="AQ36" s="17"/>
      <c r="AR36" s="17"/>
      <c r="AS36" s="17"/>
      <c r="AT36" s="17"/>
      <c r="AU36" s="1"/>
      <c r="AV36" s="1"/>
      <c r="AW36" s="1"/>
      <c r="AX36" s="1"/>
      <c r="AY36" s="1"/>
      <c r="AZ36" s="1"/>
      <c r="BA36" s="1"/>
      <c r="BB36" s="1"/>
      <c r="BC36" s="1"/>
      <c r="BD36" s="1"/>
    </row>
    <row r="37" spans="1:56" ht="2.25" customHeight="1" x14ac:dyDescent="0.2">
      <c r="A37" s="3"/>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
      <c r="AV37" s="1"/>
      <c r="AW37" s="1"/>
      <c r="AX37" s="1"/>
      <c r="AY37" s="1"/>
      <c r="AZ37" s="1"/>
      <c r="BA37" s="1"/>
      <c r="BB37" s="1"/>
      <c r="BC37" s="1"/>
      <c r="BD37" s="1"/>
    </row>
    <row r="38" spans="1:56" ht="15" customHeight="1" x14ac:dyDescent="0.2">
      <c r="A38" s="3"/>
      <c r="B38" s="17"/>
      <c r="C38" s="109" t="s">
        <v>29</v>
      </c>
      <c r="D38" s="109"/>
      <c r="E38" s="109"/>
      <c r="F38" s="109"/>
      <c r="G38" s="109"/>
      <c r="H38" s="109"/>
      <c r="I38" s="109"/>
      <c r="J38" s="109"/>
      <c r="K38" s="109"/>
      <c r="L38" s="109"/>
      <c r="M38" s="109"/>
      <c r="N38" s="109"/>
      <c r="O38" s="17"/>
      <c r="P38" s="17"/>
      <c r="Q38" s="109" t="s">
        <v>30</v>
      </c>
      <c r="R38" s="109"/>
      <c r="S38" s="109"/>
      <c r="T38" s="109"/>
      <c r="U38" s="109"/>
      <c r="V38" s="109"/>
      <c r="W38" s="109"/>
      <c r="X38" s="109"/>
      <c r="Y38" s="109"/>
      <c r="Z38" s="109"/>
      <c r="AA38" s="109"/>
      <c r="AB38" s="109"/>
      <c r="AC38" s="17"/>
      <c r="AD38" s="17"/>
      <c r="AE38" s="109" t="s">
        <v>31</v>
      </c>
      <c r="AF38" s="109"/>
      <c r="AG38" s="109"/>
      <c r="AH38" s="109"/>
      <c r="AI38" s="109"/>
      <c r="AJ38" s="109"/>
      <c r="AK38" s="109"/>
      <c r="AL38" s="109"/>
      <c r="AM38" s="109"/>
      <c r="AN38" s="109"/>
      <c r="AO38" s="109"/>
      <c r="AP38" s="109"/>
      <c r="AQ38" s="17"/>
      <c r="AR38" s="17"/>
      <c r="AS38" s="17"/>
      <c r="AT38" s="17"/>
      <c r="AU38" s="1"/>
      <c r="AV38" s="1"/>
      <c r="AW38" s="1"/>
      <c r="AX38" s="1"/>
      <c r="AY38" s="1"/>
      <c r="AZ38" s="1"/>
      <c r="BA38" s="1"/>
      <c r="BB38" s="1"/>
      <c r="BC38" s="1"/>
      <c r="BD38" s="1"/>
    </row>
    <row r="39" spans="1:56" ht="15" customHeight="1" x14ac:dyDescent="0.2">
      <c r="A39" s="3"/>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
      <c r="AV39" s="1"/>
      <c r="AW39" s="1"/>
      <c r="AX39" s="1"/>
      <c r="AY39" s="1"/>
      <c r="AZ39" s="1"/>
      <c r="BA39" s="1"/>
      <c r="BB39" s="1"/>
      <c r="BC39" s="1"/>
      <c r="BD39" s="1"/>
    </row>
    <row r="40" spans="1:56" ht="15" customHeight="1" x14ac:dyDescent="0.2">
      <c r="A40" s="36">
        <v>3</v>
      </c>
      <c r="B40" s="80" t="s">
        <v>32</v>
      </c>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7"/>
      <c r="AR40" s="17"/>
      <c r="AS40" s="17"/>
      <c r="AT40" s="17"/>
      <c r="AU40" s="1"/>
      <c r="AV40" s="1"/>
      <c r="AW40" s="1"/>
      <c r="AX40" s="1"/>
      <c r="AY40" s="1"/>
      <c r="AZ40" s="1"/>
      <c r="BA40" s="1"/>
      <c r="BB40" s="1"/>
      <c r="BC40" s="1"/>
      <c r="BD40" s="1"/>
    </row>
    <row r="41" spans="1:56" ht="2.25" customHeight="1" x14ac:dyDescent="0.2">
      <c r="A41" s="3"/>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
      <c r="AV41" s="1"/>
      <c r="AW41" s="1"/>
      <c r="AX41" s="1"/>
      <c r="AY41" s="1"/>
      <c r="AZ41" s="1"/>
      <c r="BA41" s="1"/>
      <c r="BB41" s="1"/>
      <c r="BC41" s="1"/>
      <c r="BD41" s="1"/>
    </row>
    <row r="42" spans="1:56" ht="15" customHeight="1" x14ac:dyDescent="0.2">
      <c r="A42" s="3"/>
      <c r="B42" s="17"/>
      <c r="C42" s="109" t="s">
        <v>33</v>
      </c>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7"/>
      <c r="AR42" s="17"/>
      <c r="AS42" s="17"/>
      <c r="AT42" s="17"/>
      <c r="AU42" s="1"/>
      <c r="AV42" s="1"/>
      <c r="AW42" s="1"/>
      <c r="AX42" s="1"/>
      <c r="AY42" s="1"/>
      <c r="AZ42" s="1"/>
      <c r="BA42" s="1"/>
      <c r="BB42" s="1"/>
      <c r="BC42" s="1"/>
      <c r="BD42" s="1"/>
    </row>
    <row r="43" spans="1:56" ht="15" hidden="1" customHeight="1" x14ac:dyDescent="0.2">
      <c r="A43" s="3"/>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
      <c r="AV43" s="1"/>
      <c r="AW43" s="1"/>
      <c r="AX43" s="1"/>
      <c r="AY43" s="1"/>
      <c r="AZ43" s="1"/>
      <c r="BA43" s="1"/>
      <c r="BB43" s="1"/>
      <c r="BC43" s="1"/>
      <c r="BD43" s="1"/>
    </row>
    <row r="44" spans="1:56" ht="15" customHeight="1" x14ac:dyDescent="0.2">
      <c r="A44" s="3"/>
      <c r="B44" s="17"/>
      <c r="C44" s="109" t="s">
        <v>34</v>
      </c>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7"/>
      <c r="AR44" s="17"/>
      <c r="AS44" s="17"/>
      <c r="AT44" s="17"/>
      <c r="AU44" s="1"/>
      <c r="AV44" s="1"/>
      <c r="AW44" s="1"/>
      <c r="AX44" s="1"/>
      <c r="AY44" s="1"/>
      <c r="AZ44" s="1"/>
      <c r="BA44" s="1"/>
      <c r="BB44" s="1"/>
      <c r="BC44" s="1"/>
      <c r="BD44" s="1"/>
    </row>
    <row r="45" spans="1:56" ht="15" customHeight="1" x14ac:dyDescent="0.2">
      <c r="A45" s="3"/>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
      <c r="AV45" s="1"/>
      <c r="AW45" s="1"/>
      <c r="AX45" s="1"/>
      <c r="AY45" s="1"/>
      <c r="AZ45" s="1"/>
      <c r="BA45" s="1"/>
      <c r="BB45" s="1"/>
      <c r="BC45" s="1"/>
      <c r="BD45" s="1"/>
    </row>
    <row r="46" spans="1:56" ht="15" customHeight="1" x14ac:dyDescent="0.2">
      <c r="A46" s="36">
        <v>4</v>
      </c>
      <c r="B46" s="80" t="s">
        <v>35</v>
      </c>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7"/>
      <c r="AR46" s="17"/>
      <c r="AS46" s="17"/>
      <c r="AT46" s="17"/>
      <c r="AU46" s="1"/>
      <c r="AV46" s="1"/>
      <c r="AW46" s="1"/>
      <c r="AX46" s="1"/>
      <c r="AY46" s="1"/>
      <c r="AZ46" s="1"/>
      <c r="BA46" s="1"/>
      <c r="BB46" s="1"/>
      <c r="BC46" s="1"/>
      <c r="BD46" s="1"/>
    </row>
    <row r="47" spans="1:56" ht="15" customHeight="1" x14ac:dyDescent="0.2">
      <c r="A47" s="3"/>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
      <c r="AV47" s="1"/>
      <c r="AW47" s="1"/>
      <c r="AX47" s="1"/>
      <c r="AY47" s="1"/>
      <c r="AZ47" s="1"/>
      <c r="BA47" s="1"/>
      <c r="BB47" s="1"/>
      <c r="BC47" s="1"/>
      <c r="BD47" s="1"/>
    </row>
    <row r="48" spans="1:56" ht="15" customHeight="1" x14ac:dyDescent="0.2">
      <c r="A48" s="3"/>
      <c r="B48" s="125" t="s">
        <v>36</v>
      </c>
      <c r="C48" s="109"/>
      <c r="D48" s="109"/>
      <c r="E48" s="109"/>
      <c r="F48" s="109"/>
      <c r="G48" s="109"/>
      <c r="H48" s="109"/>
      <c r="I48" s="109"/>
      <c r="J48" s="109"/>
      <c r="K48" s="109"/>
      <c r="L48" s="109"/>
      <c r="M48" s="109"/>
      <c r="N48" s="109"/>
      <c r="O48" s="109"/>
      <c r="P48" s="17"/>
      <c r="Q48" s="213"/>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5"/>
      <c r="AQ48" s="17"/>
      <c r="AR48" s="17"/>
      <c r="AS48" s="17"/>
      <c r="AT48" s="17"/>
      <c r="AU48" s="1"/>
      <c r="AV48" s="1"/>
      <c r="AW48" s="1"/>
      <c r="AX48" s="1"/>
      <c r="AY48" s="1"/>
      <c r="AZ48" s="1"/>
      <c r="BA48" s="1"/>
      <c r="BB48" s="1"/>
      <c r="BC48" s="1"/>
      <c r="BD48" s="1"/>
    </row>
    <row r="49" spans="1:56" ht="2.25" customHeight="1" x14ac:dyDescent="0.2">
      <c r="A49" s="3"/>
      <c r="B49" s="17"/>
      <c r="C49" s="17"/>
      <c r="D49" s="17"/>
      <c r="E49" s="17"/>
      <c r="F49" s="17"/>
      <c r="G49" s="17"/>
      <c r="H49" s="17"/>
      <c r="I49" s="17"/>
      <c r="J49" s="17"/>
      <c r="K49" s="17"/>
      <c r="L49" s="17"/>
      <c r="M49" s="17"/>
      <c r="N49" s="16"/>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
      <c r="AV49" s="1"/>
      <c r="AW49" s="1"/>
      <c r="AX49" s="1"/>
      <c r="AY49" s="1"/>
      <c r="AZ49" s="1"/>
      <c r="BA49" s="1"/>
      <c r="BB49" s="1"/>
      <c r="BC49" s="1"/>
      <c r="BD49" s="1"/>
    </row>
    <row r="50" spans="1:56" ht="15" customHeight="1" x14ac:dyDescent="0.2">
      <c r="A50" s="3"/>
      <c r="B50" s="125" t="s">
        <v>37</v>
      </c>
      <c r="C50" s="109"/>
      <c r="D50" s="109"/>
      <c r="E50" s="109"/>
      <c r="F50" s="109"/>
      <c r="G50" s="109"/>
      <c r="H50" s="109"/>
      <c r="I50" s="109"/>
      <c r="J50" s="109"/>
      <c r="K50" s="109"/>
      <c r="L50" s="109"/>
      <c r="M50" s="109"/>
      <c r="N50" s="109"/>
      <c r="O50" s="109"/>
      <c r="P50" s="17"/>
      <c r="Q50" s="213"/>
      <c r="R50" s="221"/>
      <c r="S50" s="221"/>
      <c r="T50" s="221"/>
      <c r="U50" s="221"/>
      <c r="V50" s="221"/>
      <c r="W50" s="221"/>
      <c r="X50" s="221"/>
      <c r="Y50" s="221"/>
      <c r="Z50" s="221"/>
      <c r="AA50" s="221"/>
      <c r="AB50" s="221"/>
      <c r="AC50" s="221"/>
      <c r="AD50" s="221"/>
      <c r="AE50" s="221"/>
      <c r="AF50" s="221"/>
      <c r="AG50" s="221"/>
      <c r="AH50" s="221"/>
      <c r="AI50" s="221"/>
      <c r="AJ50" s="221"/>
      <c r="AK50" s="222"/>
      <c r="AL50" s="37"/>
      <c r="AM50" s="210"/>
      <c r="AN50" s="210"/>
      <c r="AO50" s="210"/>
      <c r="AP50" s="211"/>
      <c r="AQ50" s="17"/>
      <c r="AR50" s="17"/>
      <c r="AS50" s="17"/>
      <c r="AT50" s="17"/>
      <c r="AU50" s="1"/>
      <c r="AV50" s="1"/>
      <c r="AW50" s="1"/>
      <c r="AX50" s="1"/>
      <c r="AY50" s="1"/>
      <c r="AZ50" s="1"/>
      <c r="BA50" s="1"/>
      <c r="BB50" s="1"/>
      <c r="BC50" s="1"/>
      <c r="BD50" s="1"/>
    </row>
    <row r="51" spans="1:56" ht="2.25" customHeight="1" x14ac:dyDescent="0.2">
      <c r="A51" s="3"/>
      <c r="B51" s="17"/>
      <c r="C51" s="17"/>
      <c r="D51" s="17"/>
      <c r="E51" s="17"/>
      <c r="F51" s="17"/>
      <c r="G51" s="17"/>
      <c r="H51" s="17"/>
      <c r="I51" s="17"/>
      <c r="J51" s="17"/>
      <c r="K51" s="17"/>
      <c r="L51" s="17"/>
      <c r="M51" s="17"/>
      <c r="N51" s="16"/>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
      <c r="AV51" s="1"/>
      <c r="AW51" s="1"/>
      <c r="AX51" s="1"/>
      <c r="AY51" s="1"/>
      <c r="AZ51" s="1"/>
      <c r="BA51" s="1"/>
      <c r="BB51" s="1"/>
      <c r="BC51" s="1"/>
      <c r="BD51" s="1"/>
    </row>
    <row r="52" spans="1:56" ht="15" customHeight="1" x14ac:dyDescent="0.2">
      <c r="A52" s="3"/>
      <c r="B52" s="125" t="s">
        <v>38</v>
      </c>
      <c r="C52" s="109"/>
      <c r="D52" s="109"/>
      <c r="E52" s="109"/>
      <c r="F52" s="109"/>
      <c r="G52" s="109"/>
      <c r="H52" s="109"/>
      <c r="I52" s="109"/>
      <c r="J52" s="109"/>
      <c r="K52" s="109"/>
      <c r="L52" s="109"/>
      <c r="M52" s="109"/>
      <c r="N52" s="109"/>
      <c r="O52" s="109"/>
      <c r="P52" s="17"/>
      <c r="Q52" s="223"/>
      <c r="R52" s="224"/>
      <c r="S52" s="224"/>
      <c r="T52" s="225"/>
      <c r="U52" s="37"/>
      <c r="V52" s="226"/>
      <c r="W52" s="227"/>
      <c r="X52" s="227"/>
      <c r="Y52" s="227"/>
      <c r="Z52" s="227"/>
      <c r="AA52" s="227"/>
      <c r="AB52" s="227"/>
      <c r="AC52" s="227"/>
      <c r="AD52" s="227"/>
      <c r="AE52" s="227"/>
      <c r="AF52" s="227"/>
      <c r="AG52" s="227"/>
      <c r="AH52" s="227"/>
      <c r="AI52" s="227"/>
      <c r="AJ52" s="227"/>
      <c r="AK52" s="227"/>
      <c r="AL52" s="227"/>
      <c r="AM52" s="227"/>
      <c r="AN52" s="227"/>
      <c r="AO52" s="227"/>
      <c r="AP52" s="228"/>
      <c r="AQ52" s="17"/>
      <c r="AR52" s="17"/>
      <c r="AS52" s="17"/>
      <c r="AT52" s="17"/>
      <c r="AU52" s="1"/>
      <c r="AV52" s="1"/>
      <c r="AW52" s="1"/>
      <c r="AX52" s="1"/>
      <c r="AY52" s="1"/>
      <c r="AZ52" s="1"/>
      <c r="BA52" s="1"/>
      <c r="BB52" s="1"/>
      <c r="BC52" s="1"/>
      <c r="BD52" s="1"/>
    </row>
    <row r="53" spans="1:56" ht="2.25" customHeight="1" x14ac:dyDescent="0.2">
      <c r="A53" s="3"/>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
      <c r="AV53" s="1"/>
      <c r="AW53" s="1"/>
      <c r="AX53" s="1"/>
      <c r="AY53" s="1"/>
      <c r="AZ53" s="1"/>
      <c r="BA53" s="1"/>
      <c r="BB53" s="1"/>
      <c r="BC53" s="1"/>
      <c r="BD53" s="1"/>
    </row>
    <row r="54" spans="1:56" ht="15" customHeight="1" x14ac:dyDescent="0.2">
      <c r="A54" s="3"/>
      <c r="B54" s="125" t="s">
        <v>39</v>
      </c>
      <c r="C54" s="109"/>
      <c r="D54" s="109"/>
      <c r="E54" s="109"/>
      <c r="F54" s="109"/>
      <c r="G54" s="109"/>
      <c r="H54" s="109"/>
      <c r="I54" s="109"/>
      <c r="J54" s="109"/>
      <c r="K54" s="109"/>
      <c r="L54" s="109"/>
      <c r="M54" s="109"/>
      <c r="N54" s="109"/>
      <c r="O54" s="109"/>
      <c r="P54" s="17"/>
      <c r="Q54" s="60"/>
      <c r="R54" s="61"/>
      <c r="S54" s="61"/>
      <c r="T54" s="61"/>
      <c r="U54" s="59"/>
      <c r="V54" s="61"/>
      <c r="W54" s="61"/>
      <c r="X54" s="61"/>
      <c r="Y54" s="59"/>
      <c r="Z54" s="61"/>
      <c r="AA54" s="61"/>
      <c r="AB54" s="61"/>
      <c r="AC54" s="38"/>
      <c r="AD54" s="38"/>
      <c r="AE54" s="38"/>
      <c r="AF54" s="38"/>
      <c r="AG54" s="38"/>
      <c r="AH54" s="38"/>
      <c r="AI54" s="38"/>
      <c r="AJ54" s="38"/>
      <c r="AK54" s="38"/>
      <c r="AL54" s="38"/>
      <c r="AM54" s="38"/>
      <c r="AN54" s="38"/>
      <c r="AO54" s="38"/>
      <c r="AP54" s="38"/>
      <c r="AQ54" s="17"/>
      <c r="AR54" s="17"/>
      <c r="AS54" s="17"/>
      <c r="AT54" s="17"/>
      <c r="AU54" s="1"/>
      <c r="AV54" s="1"/>
      <c r="AW54" s="1"/>
      <c r="AX54" s="1"/>
      <c r="AY54" s="1"/>
      <c r="AZ54" s="1"/>
      <c r="BA54" s="1"/>
      <c r="BB54" s="1"/>
      <c r="BC54" s="1"/>
      <c r="BD54" s="1"/>
    </row>
    <row r="55" spans="1:56" ht="15" customHeight="1" x14ac:dyDescent="0.2">
      <c r="A55" s="3"/>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
      <c r="AV55" s="1"/>
      <c r="AW55" s="1"/>
      <c r="AX55" s="1"/>
      <c r="AY55" s="1"/>
      <c r="AZ55" s="1"/>
      <c r="BA55" s="1"/>
      <c r="BB55" s="1"/>
      <c r="BC55" s="1"/>
      <c r="BD55" s="1"/>
    </row>
    <row r="56" spans="1:56" ht="15" customHeight="1" x14ac:dyDescent="0.2">
      <c r="A56" s="36">
        <v>5</v>
      </c>
      <c r="B56" s="80" t="s">
        <v>40</v>
      </c>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7"/>
      <c r="AR56" s="17"/>
      <c r="AS56" s="17"/>
      <c r="AT56" s="17"/>
      <c r="AU56" s="1"/>
      <c r="AV56" s="1"/>
      <c r="AW56" s="1"/>
      <c r="AX56" s="1"/>
      <c r="AY56" s="1"/>
      <c r="AZ56" s="1"/>
      <c r="BA56" s="1"/>
      <c r="BB56" s="1"/>
      <c r="BC56" s="1"/>
      <c r="BD56" s="1"/>
    </row>
    <row r="57" spans="1:56" ht="15" customHeight="1" x14ac:dyDescent="0.2">
      <c r="A57" s="3"/>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
      <c r="AV57" s="1"/>
      <c r="AW57" s="1"/>
      <c r="AX57" s="1"/>
      <c r="AY57" s="1"/>
      <c r="AZ57" s="1"/>
      <c r="BA57" s="1"/>
      <c r="BB57" s="1"/>
      <c r="BC57" s="1"/>
      <c r="BD57" s="1"/>
    </row>
    <row r="58" spans="1:56" ht="15" customHeight="1" x14ac:dyDescent="0.2">
      <c r="A58" s="3"/>
      <c r="B58" s="125" t="s">
        <v>36</v>
      </c>
      <c r="C58" s="109"/>
      <c r="D58" s="109"/>
      <c r="E58" s="109"/>
      <c r="F58" s="109"/>
      <c r="G58" s="109"/>
      <c r="H58" s="109"/>
      <c r="I58" s="109"/>
      <c r="J58" s="109"/>
      <c r="K58" s="109"/>
      <c r="L58" s="109"/>
      <c r="M58" s="109"/>
      <c r="N58" s="109"/>
      <c r="O58" s="109"/>
      <c r="P58" s="17"/>
      <c r="Q58" s="213"/>
      <c r="R58" s="214"/>
      <c r="S58" s="214"/>
      <c r="T58" s="214"/>
      <c r="U58" s="214"/>
      <c r="V58" s="214"/>
      <c r="W58" s="214"/>
      <c r="X58" s="214"/>
      <c r="Y58" s="214"/>
      <c r="Z58" s="214"/>
      <c r="AA58" s="214"/>
      <c r="AB58" s="214"/>
      <c r="AC58" s="214"/>
      <c r="AD58" s="214"/>
      <c r="AE58" s="214"/>
      <c r="AF58" s="214"/>
      <c r="AG58" s="214"/>
      <c r="AH58" s="214"/>
      <c r="AI58" s="214"/>
      <c r="AJ58" s="214"/>
      <c r="AK58" s="214"/>
      <c r="AL58" s="214"/>
      <c r="AM58" s="214"/>
      <c r="AN58" s="214"/>
      <c r="AO58" s="214"/>
      <c r="AP58" s="215"/>
      <c r="AQ58" s="17"/>
      <c r="AR58" s="17"/>
      <c r="AS58" s="17"/>
      <c r="AT58" s="17"/>
      <c r="AU58" s="1"/>
      <c r="AV58" s="1"/>
      <c r="AW58" s="1"/>
      <c r="AX58" s="1"/>
      <c r="AY58" s="1"/>
      <c r="AZ58" s="1"/>
      <c r="BA58" s="1"/>
      <c r="BB58" s="1"/>
      <c r="BC58" s="1"/>
      <c r="BD58" s="1"/>
    </row>
    <row r="59" spans="1:56" ht="2.25" customHeight="1" x14ac:dyDescent="0.2">
      <c r="A59" s="3"/>
      <c r="B59" s="17"/>
      <c r="C59" s="17"/>
      <c r="D59" s="17"/>
      <c r="E59" s="17"/>
      <c r="F59" s="17"/>
      <c r="G59" s="17"/>
      <c r="H59" s="17"/>
      <c r="I59" s="17"/>
      <c r="J59" s="17"/>
      <c r="K59" s="17"/>
      <c r="L59" s="17"/>
      <c r="M59" s="17"/>
      <c r="N59" s="16"/>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
      <c r="AV59" s="1"/>
      <c r="AW59" s="1"/>
      <c r="AX59" s="1"/>
      <c r="AY59" s="1"/>
      <c r="AZ59" s="1"/>
      <c r="BA59" s="1"/>
      <c r="BB59" s="1"/>
      <c r="BC59" s="1"/>
      <c r="BD59" s="1"/>
    </row>
    <row r="60" spans="1:56" ht="15" customHeight="1" x14ac:dyDescent="0.2">
      <c r="A60" s="3"/>
      <c r="B60" s="125" t="s">
        <v>37</v>
      </c>
      <c r="C60" s="109"/>
      <c r="D60" s="109"/>
      <c r="E60" s="109"/>
      <c r="F60" s="109"/>
      <c r="G60" s="109"/>
      <c r="H60" s="109"/>
      <c r="I60" s="109"/>
      <c r="J60" s="109"/>
      <c r="K60" s="109"/>
      <c r="L60" s="109"/>
      <c r="M60" s="109"/>
      <c r="N60" s="109"/>
      <c r="O60" s="109"/>
      <c r="P60" s="17"/>
      <c r="Q60" s="213"/>
      <c r="R60" s="221"/>
      <c r="S60" s="221"/>
      <c r="T60" s="221"/>
      <c r="U60" s="221"/>
      <c r="V60" s="221"/>
      <c r="W60" s="221"/>
      <c r="X60" s="221"/>
      <c r="Y60" s="221"/>
      <c r="Z60" s="221"/>
      <c r="AA60" s="221"/>
      <c r="AB60" s="221"/>
      <c r="AC60" s="221"/>
      <c r="AD60" s="221"/>
      <c r="AE60" s="221"/>
      <c r="AF60" s="221"/>
      <c r="AG60" s="221"/>
      <c r="AH60" s="221"/>
      <c r="AI60" s="221"/>
      <c r="AJ60" s="221"/>
      <c r="AK60" s="222"/>
      <c r="AL60" s="37"/>
      <c r="AM60" s="210"/>
      <c r="AN60" s="210"/>
      <c r="AO60" s="210"/>
      <c r="AP60" s="211"/>
      <c r="AQ60" s="17"/>
      <c r="AR60" s="17"/>
      <c r="AS60" s="17"/>
      <c r="AT60" s="17"/>
      <c r="AU60" s="1"/>
      <c r="AV60" s="1"/>
      <c r="AW60" s="1"/>
      <c r="AX60" s="1"/>
      <c r="AY60" s="1"/>
      <c r="AZ60" s="1"/>
      <c r="BA60" s="1"/>
      <c r="BB60" s="1"/>
      <c r="BC60" s="1"/>
      <c r="BD60" s="1"/>
    </row>
    <row r="61" spans="1:56" ht="2.25" customHeight="1" x14ac:dyDescent="0.2">
      <c r="A61" s="3"/>
      <c r="B61" s="17"/>
      <c r="C61" s="17"/>
      <c r="D61" s="17"/>
      <c r="E61" s="17"/>
      <c r="F61" s="17"/>
      <c r="G61" s="17"/>
      <c r="H61" s="17"/>
      <c r="I61" s="17"/>
      <c r="J61" s="17"/>
      <c r="K61" s="17"/>
      <c r="L61" s="17"/>
      <c r="M61" s="17"/>
      <c r="N61" s="16"/>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
      <c r="AV61" s="1"/>
      <c r="AW61" s="1"/>
      <c r="AX61" s="1"/>
      <c r="AY61" s="1"/>
      <c r="AZ61" s="1"/>
      <c r="BA61" s="1"/>
      <c r="BB61" s="1"/>
      <c r="BC61" s="1"/>
      <c r="BD61" s="1"/>
    </row>
    <row r="62" spans="1:56" ht="15" customHeight="1" x14ac:dyDescent="0.2">
      <c r="A62" s="3"/>
      <c r="B62" s="125" t="s">
        <v>38</v>
      </c>
      <c r="C62" s="109"/>
      <c r="D62" s="109"/>
      <c r="E62" s="109"/>
      <c r="F62" s="109"/>
      <c r="G62" s="109"/>
      <c r="H62" s="109"/>
      <c r="I62" s="109"/>
      <c r="J62" s="109"/>
      <c r="K62" s="109"/>
      <c r="L62" s="109"/>
      <c r="M62" s="109"/>
      <c r="N62" s="109"/>
      <c r="O62" s="109"/>
      <c r="P62" s="17"/>
      <c r="Q62" s="209"/>
      <c r="R62" s="210"/>
      <c r="S62" s="210"/>
      <c r="T62" s="211"/>
      <c r="U62" s="37"/>
      <c r="V62" s="213"/>
      <c r="W62" s="221"/>
      <c r="X62" s="221"/>
      <c r="Y62" s="221"/>
      <c r="Z62" s="221"/>
      <c r="AA62" s="221"/>
      <c r="AB62" s="221"/>
      <c r="AC62" s="221"/>
      <c r="AD62" s="221"/>
      <c r="AE62" s="221"/>
      <c r="AF62" s="221"/>
      <c r="AG62" s="221"/>
      <c r="AH62" s="221"/>
      <c r="AI62" s="221"/>
      <c r="AJ62" s="221"/>
      <c r="AK62" s="221"/>
      <c r="AL62" s="221"/>
      <c r="AM62" s="221"/>
      <c r="AN62" s="221"/>
      <c r="AO62" s="221"/>
      <c r="AP62" s="222"/>
      <c r="AQ62" s="17"/>
      <c r="AR62" s="17"/>
      <c r="AS62" s="17"/>
      <c r="AT62" s="17"/>
      <c r="AU62" s="1"/>
      <c r="AV62" s="1"/>
      <c r="AW62" s="1"/>
      <c r="AX62" s="1"/>
      <c r="AY62" s="1"/>
      <c r="AZ62" s="1"/>
      <c r="BA62" s="1"/>
      <c r="BB62" s="1"/>
      <c r="BC62" s="1"/>
      <c r="BD62" s="1"/>
    </row>
    <row r="63" spans="1:56" ht="15" customHeight="1" x14ac:dyDescent="0.2">
      <c r="A63" s="80"/>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7"/>
      <c r="AR63" s="17"/>
      <c r="AS63" s="17"/>
      <c r="AT63" s="17"/>
      <c r="AU63" s="1"/>
      <c r="AV63" s="1"/>
      <c r="AW63" s="1"/>
      <c r="AX63" s="1"/>
      <c r="AY63" s="1"/>
      <c r="AZ63" s="1"/>
      <c r="BA63" s="1"/>
      <c r="BB63" s="1"/>
      <c r="BC63" s="1"/>
      <c r="BD63" s="1"/>
    </row>
    <row r="64" spans="1:56" ht="15" customHeight="1" x14ac:dyDescent="0.2">
      <c r="A64" s="36">
        <v>6</v>
      </c>
      <c r="B64" s="80" t="s">
        <v>41</v>
      </c>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7"/>
      <c r="AR64" s="17"/>
      <c r="AS64" s="17"/>
      <c r="AT64" s="17"/>
      <c r="AU64" s="1"/>
      <c r="AV64" s="1"/>
      <c r="AW64" s="1"/>
      <c r="AX64" s="1"/>
      <c r="AY64" s="1"/>
      <c r="AZ64" s="1"/>
      <c r="BA64" s="1"/>
      <c r="BB64" s="1"/>
      <c r="BC64" s="1"/>
      <c r="BD64" s="1"/>
    </row>
    <row r="65" spans="1:56" ht="15" customHeight="1" x14ac:dyDescent="0.2">
      <c r="A65" s="3"/>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
      <c r="AV65" s="1"/>
      <c r="AW65" s="1"/>
      <c r="AX65" s="1"/>
      <c r="AY65" s="1"/>
      <c r="AZ65" s="1"/>
      <c r="BA65" s="1"/>
      <c r="BB65" s="1"/>
      <c r="BC65" s="1"/>
      <c r="BD65" s="1"/>
    </row>
    <row r="66" spans="1:56" ht="15" customHeight="1" x14ac:dyDescent="0.2">
      <c r="A66" s="3"/>
      <c r="B66" s="125" t="s">
        <v>36</v>
      </c>
      <c r="C66" s="109"/>
      <c r="D66" s="109"/>
      <c r="E66" s="109"/>
      <c r="F66" s="109"/>
      <c r="G66" s="109"/>
      <c r="H66" s="109"/>
      <c r="I66" s="109"/>
      <c r="J66" s="109"/>
      <c r="K66" s="109"/>
      <c r="L66" s="109"/>
      <c r="M66" s="109"/>
      <c r="N66" s="109"/>
      <c r="O66" s="109"/>
      <c r="P66" s="17"/>
      <c r="Q66" s="213"/>
      <c r="R66" s="214"/>
      <c r="S66" s="214"/>
      <c r="T66" s="214"/>
      <c r="U66" s="214"/>
      <c r="V66" s="214"/>
      <c r="W66" s="214"/>
      <c r="X66" s="214"/>
      <c r="Y66" s="214"/>
      <c r="Z66" s="214"/>
      <c r="AA66" s="214"/>
      <c r="AB66" s="214"/>
      <c r="AC66" s="214"/>
      <c r="AD66" s="214"/>
      <c r="AE66" s="214"/>
      <c r="AF66" s="214"/>
      <c r="AG66" s="214"/>
      <c r="AH66" s="214"/>
      <c r="AI66" s="214"/>
      <c r="AJ66" s="214"/>
      <c r="AK66" s="214"/>
      <c r="AL66" s="214"/>
      <c r="AM66" s="214"/>
      <c r="AN66" s="214"/>
      <c r="AO66" s="214"/>
      <c r="AP66" s="215"/>
      <c r="AQ66" s="17"/>
      <c r="AR66" s="17"/>
      <c r="AS66" s="17"/>
      <c r="AT66" s="17"/>
      <c r="AU66" s="1"/>
      <c r="AV66" s="1"/>
      <c r="AW66" s="1"/>
      <c r="AX66" s="1"/>
      <c r="AY66" s="1"/>
      <c r="AZ66" s="1"/>
      <c r="BA66" s="1"/>
      <c r="BB66" s="1"/>
      <c r="BC66" s="1"/>
      <c r="BD66" s="1"/>
    </row>
    <row r="67" spans="1:56" ht="2.25" customHeight="1" x14ac:dyDescent="0.2">
      <c r="A67" s="3"/>
      <c r="B67" s="17"/>
      <c r="C67" s="17"/>
      <c r="D67" s="17"/>
      <c r="E67" s="17"/>
      <c r="F67" s="17"/>
      <c r="G67" s="17"/>
      <c r="H67" s="17"/>
      <c r="I67" s="17"/>
      <c r="J67" s="17"/>
      <c r="K67" s="17"/>
      <c r="L67" s="17"/>
      <c r="M67" s="17"/>
      <c r="N67" s="16"/>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
      <c r="AV67" s="1"/>
      <c r="AW67" s="1"/>
      <c r="AX67" s="1"/>
      <c r="AY67" s="1"/>
      <c r="AZ67" s="1"/>
      <c r="BA67" s="1"/>
      <c r="BB67" s="1"/>
      <c r="BC67" s="1"/>
      <c r="BD67" s="1"/>
    </row>
    <row r="68" spans="1:56" ht="15" customHeight="1" x14ac:dyDescent="0.2">
      <c r="A68" s="3"/>
      <c r="B68" s="125" t="s">
        <v>37</v>
      </c>
      <c r="C68" s="109"/>
      <c r="D68" s="109"/>
      <c r="E68" s="109"/>
      <c r="F68" s="109"/>
      <c r="G68" s="109"/>
      <c r="H68" s="109"/>
      <c r="I68" s="109"/>
      <c r="J68" s="109"/>
      <c r="K68" s="109"/>
      <c r="L68" s="109"/>
      <c r="M68" s="109"/>
      <c r="N68" s="109"/>
      <c r="O68" s="109"/>
      <c r="P68" s="17"/>
      <c r="Q68" s="213"/>
      <c r="R68" s="221"/>
      <c r="S68" s="221"/>
      <c r="T68" s="221"/>
      <c r="U68" s="221"/>
      <c r="V68" s="221"/>
      <c r="W68" s="221"/>
      <c r="X68" s="221"/>
      <c r="Y68" s="221"/>
      <c r="Z68" s="221"/>
      <c r="AA68" s="221"/>
      <c r="AB68" s="221"/>
      <c r="AC68" s="221"/>
      <c r="AD68" s="221"/>
      <c r="AE68" s="221"/>
      <c r="AF68" s="221"/>
      <c r="AG68" s="221"/>
      <c r="AH68" s="221"/>
      <c r="AI68" s="221"/>
      <c r="AJ68" s="221"/>
      <c r="AK68" s="222"/>
      <c r="AL68" s="37"/>
      <c r="AM68" s="210"/>
      <c r="AN68" s="210"/>
      <c r="AO68" s="210"/>
      <c r="AP68" s="211"/>
      <c r="AQ68" s="17"/>
      <c r="AR68" s="17"/>
      <c r="AS68" s="17"/>
      <c r="AT68" s="17"/>
      <c r="AU68" s="1"/>
      <c r="AV68" s="1"/>
      <c r="AW68" s="1"/>
      <c r="AX68" s="1"/>
      <c r="AY68" s="1"/>
      <c r="AZ68" s="1"/>
      <c r="BA68" s="1"/>
      <c r="BB68" s="1"/>
      <c r="BC68" s="1"/>
      <c r="BD68" s="1"/>
    </row>
    <row r="69" spans="1:56" ht="2.25" customHeight="1" x14ac:dyDescent="0.2">
      <c r="A69" s="3"/>
      <c r="B69" s="17"/>
      <c r="C69" s="17"/>
      <c r="D69" s="17"/>
      <c r="E69" s="17"/>
      <c r="F69" s="17"/>
      <c r="G69" s="17"/>
      <c r="H69" s="17"/>
      <c r="I69" s="17"/>
      <c r="J69" s="17"/>
      <c r="K69" s="17"/>
      <c r="L69" s="17"/>
      <c r="M69" s="17"/>
      <c r="N69" s="16"/>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
      <c r="AV69" s="1"/>
      <c r="AW69" s="1"/>
      <c r="AX69" s="1"/>
      <c r="AY69" s="1"/>
      <c r="AZ69" s="1"/>
      <c r="BA69" s="1"/>
      <c r="BB69" s="1"/>
      <c r="BC69" s="1"/>
      <c r="BD69" s="1"/>
    </row>
    <row r="70" spans="1:56" ht="15" customHeight="1" x14ac:dyDescent="0.2">
      <c r="A70" s="3"/>
      <c r="B70" s="125" t="s">
        <v>38</v>
      </c>
      <c r="C70" s="109"/>
      <c r="D70" s="109"/>
      <c r="E70" s="109"/>
      <c r="F70" s="109"/>
      <c r="G70" s="109"/>
      <c r="H70" s="109"/>
      <c r="I70" s="109"/>
      <c r="J70" s="109"/>
      <c r="K70" s="109"/>
      <c r="L70" s="109"/>
      <c r="M70" s="109"/>
      <c r="N70" s="109"/>
      <c r="O70" s="109"/>
      <c r="P70" s="17"/>
      <c r="Q70" s="209"/>
      <c r="R70" s="210"/>
      <c r="S70" s="210"/>
      <c r="T70" s="211"/>
      <c r="U70" s="37"/>
      <c r="V70" s="226"/>
      <c r="W70" s="227"/>
      <c r="X70" s="227"/>
      <c r="Y70" s="227"/>
      <c r="Z70" s="227"/>
      <c r="AA70" s="227"/>
      <c r="AB70" s="227"/>
      <c r="AC70" s="227"/>
      <c r="AD70" s="227"/>
      <c r="AE70" s="227"/>
      <c r="AF70" s="227"/>
      <c r="AG70" s="227"/>
      <c r="AH70" s="227"/>
      <c r="AI70" s="227"/>
      <c r="AJ70" s="227"/>
      <c r="AK70" s="227"/>
      <c r="AL70" s="227"/>
      <c r="AM70" s="227"/>
      <c r="AN70" s="227"/>
      <c r="AO70" s="227"/>
      <c r="AP70" s="228"/>
      <c r="AQ70" s="17"/>
      <c r="AR70" s="17"/>
      <c r="AS70" s="17"/>
      <c r="AT70" s="17"/>
      <c r="AU70" s="1"/>
      <c r="AV70" s="1"/>
      <c r="AW70" s="1"/>
      <c r="AX70" s="1"/>
      <c r="AY70" s="1"/>
      <c r="AZ70" s="1"/>
      <c r="BA70" s="1"/>
      <c r="BB70" s="1"/>
      <c r="BC70" s="1"/>
      <c r="BD70" s="1"/>
    </row>
    <row r="71" spans="1:56" ht="2.25" customHeight="1" x14ac:dyDescent="0.2">
      <c r="A71" s="3"/>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
      <c r="AV71" s="1"/>
      <c r="AW71" s="1"/>
      <c r="AX71" s="1"/>
      <c r="AY71" s="1"/>
      <c r="AZ71" s="1"/>
      <c r="BA71" s="1"/>
      <c r="BB71" s="1"/>
      <c r="BC71" s="1"/>
      <c r="BD71" s="1"/>
    </row>
    <row r="72" spans="1:56" ht="30" customHeight="1" x14ac:dyDescent="0.2">
      <c r="A72" s="3"/>
      <c r="B72" s="229" t="s">
        <v>42</v>
      </c>
      <c r="C72" s="109"/>
      <c r="D72" s="109"/>
      <c r="E72" s="109"/>
      <c r="F72" s="109"/>
      <c r="G72" s="109"/>
      <c r="H72" s="109"/>
      <c r="I72" s="109"/>
      <c r="J72" s="109"/>
      <c r="K72" s="109"/>
      <c r="L72" s="109"/>
      <c r="M72" s="109"/>
      <c r="N72" s="109"/>
      <c r="O72" s="109"/>
      <c r="P72" s="17"/>
      <c r="Q72" s="213"/>
      <c r="R72" s="214"/>
      <c r="S72" s="214"/>
      <c r="T72" s="214"/>
      <c r="U72" s="214"/>
      <c r="V72" s="214"/>
      <c r="W72" s="214"/>
      <c r="X72" s="214"/>
      <c r="Y72" s="214"/>
      <c r="Z72" s="214"/>
      <c r="AA72" s="214"/>
      <c r="AB72" s="214"/>
      <c r="AC72" s="214"/>
      <c r="AD72" s="214"/>
      <c r="AE72" s="214"/>
      <c r="AF72" s="214"/>
      <c r="AG72" s="214"/>
      <c r="AH72" s="214"/>
      <c r="AI72" s="214"/>
      <c r="AJ72" s="214"/>
      <c r="AK72" s="214"/>
      <c r="AL72" s="214"/>
      <c r="AM72" s="214"/>
      <c r="AN72" s="214"/>
      <c r="AO72" s="214"/>
      <c r="AP72" s="215"/>
      <c r="AQ72" s="17"/>
      <c r="AR72" s="17"/>
      <c r="AS72" s="17"/>
      <c r="AT72" s="17"/>
      <c r="AU72" s="1"/>
      <c r="AV72" s="1"/>
      <c r="AW72" s="1"/>
      <c r="AX72" s="1"/>
      <c r="AY72" s="1"/>
      <c r="AZ72" s="1"/>
      <c r="BA72" s="1"/>
      <c r="BB72" s="1"/>
      <c r="BC72" s="1"/>
      <c r="BD72" s="1"/>
    </row>
    <row r="73" spans="1:56" ht="15" customHeight="1" x14ac:dyDescent="0.2">
      <c r="A73" s="3"/>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
      <c r="AV73" s="1"/>
      <c r="AW73" s="1"/>
      <c r="AX73" s="1"/>
      <c r="AY73" s="1"/>
      <c r="AZ73" s="1"/>
      <c r="BA73" s="1"/>
      <c r="BB73" s="1"/>
      <c r="BC73" s="1"/>
      <c r="BD73" s="1"/>
    </row>
    <row r="74" spans="1:56" ht="15" customHeight="1" x14ac:dyDescent="0.2">
      <c r="A74" s="36">
        <v>7</v>
      </c>
      <c r="B74" s="80" t="s">
        <v>43</v>
      </c>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c r="AO74" s="109"/>
      <c r="AP74" s="109"/>
      <c r="AQ74" s="17"/>
      <c r="AR74" s="17"/>
      <c r="AS74" s="17"/>
      <c r="AT74" s="17"/>
      <c r="AU74" s="1"/>
      <c r="AV74" s="1"/>
      <c r="AW74" s="1"/>
      <c r="AX74" s="1"/>
      <c r="AY74" s="1"/>
      <c r="AZ74" s="1"/>
      <c r="BA74" s="1"/>
      <c r="BB74" s="1"/>
      <c r="BC74" s="1"/>
      <c r="BD74" s="1"/>
    </row>
    <row r="75" spans="1:56" ht="15" customHeight="1" x14ac:dyDescent="0.2">
      <c r="A75" s="36"/>
      <c r="B75" s="22"/>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
      <c r="AV75" s="1"/>
      <c r="AW75" s="1"/>
      <c r="AX75" s="1"/>
      <c r="AY75" s="1"/>
      <c r="AZ75" s="1"/>
      <c r="BA75" s="1"/>
      <c r="BB75" s="1"/>
      <c r="BC75" s="1"/>
      <c r="BD75" s="1"/>
    </row>
    <row r="76" spans="1:56" ht="15" customHeight="1" x14ac:dyDescent="0.2">
      <c r="A76" s="3"/>
      <c r="B76" s="139" t="s">
        <v>44</v>
      </c>
      <c r="C76" s="109"/>
      <c r="D76" s="109"/>
      <c r="E76" s="109"/>
      <c r="F76" s="109"/>
      <c r="G76" s="109"/>
      <c r="H76" s="109"/>
      <c r="I76" s="109"/>
      <c r="J76" s="109"/>
      <c r="K76" s="109"/>
      <c r="L76" s="109"/>
      <c r="M76" s="109"/>
      <c r="N76" s="109"/>
      <c r="O76" s="109"/>
      <c r="P76" s="17"/>
      <c r="Q76" s="213"/>
      <c r="R76" s="214"/>
      <c r="S76" s="214"/>
      <c r="T76" s="214"/>
      <c r="U76" s="214"/>
      <c r="V76" s="214"/>
      <c r="W76" s="214"/>
      <c r="X76" s="214"/>
      <c r="Y76" s="214"/>
      <c r="Z76" s="214"/>
      <c r="AA76" s="214"/>
      <c r="AB76" s="214"/>
      <c r="AC76" s="214"/>
      <c r="AD76" s="214"/>
      <c r="AE76" s="214"/>
      <c r="AF76" s="214"/>
      <c r="AG76" s="214"/>
      <c r="AH76" s="214"/>
      <c r="AI76" s="214"/>
      <c r="AJ76" s="214"/>
      <c r="AK76" s="214"/>
      <c r="AL76" s="214"/>
      <c r="AM76" s="214"/>
      <c r="AN76" s="214"/>
      <c r="AO76" s="214"/>
      <c r="AP76" s="215"/>
      <c r="AQ76" s="17"/>
      <c r="AR76" s="17"/>
      <c r="AS76" s="17"/>
      <c r="AT76" s="17"/>
      <c r="AU76" s="1"/>
      <c r="AV76" s="1"/>
      <c r="AW76" s="1"/>
      <c r="AX76" s="1"/>
      <c r="AY76" s="1"/>
      <c r="AZ76" s="1"/>
      <c r="BA76" s="1"/>
      <c r="BB76" s="1"/>
      <c r="BC76" s="1"/>
      <c r="BD76" s="1"/>
    </row>
    <row r="77" spans="1:56" ht="2.25" customHeight="1" x14ac:dyDescent="0.2">
      <c r="A77" s="3"/>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
      <c r="AV77" s="1"/>
      <c r="AW77" s="1"/>
      <c r="AX77" s="1"/>
      <c r="AY77" s="1"/>
      <c r="AZ77" s="1"/>
      <c r="BA77" s="1"/>
      <c r="BB77" s="1"/>
      <c r="BC77" s="1"/>
      <c r="BD77" s="1"/>
    </row>
    <row r="78" spans="1:56" ht="15" customHeight="1" x14ac:dyDescent="0.2">
      <c r="A78" s="3"/>
      <c r="B78" s="139" t="s">
        <v>37</v>
      </c>
      <c r="C78" s="109"/>
      <c r="D78" s="109"/>
      <c r="E78" s="109"/>
      <c r="F78" s="109"/>
      <c r="G78" s="109"/>
      <c r="H78" s="109"/>
      <c r="I78" s="109"/>
      <c r="J78" s="109"/>
      <c r="K78" s="109"/>
      <c r="L78" s="109"/>
      <c r="M78" s="109"/>
      <c r="N78" s="109"/>
      <c r="O78" s="109"/>
      <c r="P78" s="17"/>
      <c r="Q78" s="213"/>
      <c r="R78" s="221"/>
      <c r="S78" s="221"/>
      <c r="T78" s="221"/>
      <c r="U78" s="221"/>
      <c r="V78" s="221"/>
      <c r="W78" s="221"/>
      <c r="X78" s="221"/>
      <c r="Y78" s="221"/>
      <c r="Z78" s="221"/>
      <c r="AA78" s="221"/>
      <c r="AB78" s="221"/>
      <c r="AC78" s="221"/>
      <c r="AD78" s="221"/>
      <c r="AE78" s="221"/>
      <c r="AF78" s="221"/>
      <c r="AG78" s="221"/>
      <c r="AH78" s="221"/>
      <c r="AI78" s="221"/>
      <c r="AJ78" s="221"/>
      <c r="AK78" s="222"/>
      <c r="AL78" s="37"/>
      <c r="AM78" s="210"/>
      <c r="AN78" s="210"/>
      <c r="AO78" s="210"/>
      <c r="AP78" s="211"/>
      <c r="AQ78" s="17"/>
      <c r="AR78" s="17"/>
      <c r="AS78" s="17"/>
      <c r="AT78" s="17"/>
      <c r="AU78" s="1"/>
      <c r="AV78" s="1"/>
      <c r="AW78" s="1"/>
      <c r="AX78" s="1"/>
      <c r="AY78" s="1"/>
      <c r="AZ78" s="1"/>
      <c r="BA78" s="1"/>
      <c r="BB78" s="1"/>
      <c r="BC78" s="1"/>
      <c r="BD78" s="1"/>
    </row>
    <row r="79" spans="1:56" ht="2.25" customHeight="1" x14ac:dyDescent="0.2">
      <c r="A79" s="3"/>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
      <c r="AV79" s="1"/>
      <c r="AW79" s="1"/>
      <c r="AX79" s="1"/>
      <c r="AY79" s="1"/>
      <c r="AZ79" s="1"/>
      <c r="BA79" s="1"/>
      <c r="BB79" s="1"/>
      <c r="BC79" s="1"/>
      <c r="BD79" s="1"/>
    </row>
    <row r="80" spans="1:56" ht="15" customHeight="1" x14ac:dyDescent="0.2">
      <c r="A80" s="3"/>
      <c r="B80" s="139" t="s">
        <v>38</v>
      </c>
      <c r="C80" s="109"/>
      <c r="D80" s="109"/>
      <c r="E80" s="109"/>
      <c r="F80" s="109"/>
      <c r="G80" s="109"/>
      <c r="H80" s="109"/>
      <c r="I80" s="109"/>
      <c r="J80" s="109"/>
      <c r="K80" s="109"/>
      <c r="L80" s="109"/>
      <c r="M80" s="109"/>
      <c r="N80" s="109"/>
      <c r="O80" s="109"/>
      <c r="P80" s="17"/>
      <c r="Q80" s="209"/>
      <c r="R80" s="210"/>
      <c r="S80" s="210"/>
      <c r="T80" s="211"/>
      <c r="U80" s="37"/>
      <c r="V80" s="226"/>
      <c r="W80" s="227"/>
      <c r="X80" s="227"/>
      <c r="Y80" s="227"/>
      <c r="Z80" s="227"/>
      <c r="AA80" s="227"/>
      <c r="AB80" s="227"/>
      <c r="AC80" s="227"/>
      <c r="AD80" s="227"/>
      <c r="AE80" s="227"/>
      <c r="AF80" s="227"/>
      <c r="AG80" s="227"/>
      <c r="AH80" s="227"/>
      <c r="AI80" s="227"/>
      <c r="AJ80" s="227"/>
      <c r="AK80" s="227"/>
      <c r="AL80" s="227"/>
      <c r="AM80" s="227"/>
      <c r="AN80" s="227"/>
      <c r="AO80" s="227"/>
      <c r="AP80" s="228"/>
      <c r="AQ80" s="17"/>
      <c r="AR80" s="17"/>
      <c r="AS80" s="17"/>
      <c r="AT80" s="17"/>
      <c r="AU80" s="1"/>
      <c r="AV80" s="1"/>
      <c r="AW80" s="1"/>
      <c r="AX80" s="1"/>
      <c r="AY80" s="1"/>
      <c r="AZ80" s="1"/>
      <c r="BA80" s="1"/>
      <c r="BB80" s="1"/>
      <c r="BC80" s="1"/>
      <c r="BD80" s="1"/>
    </row>
    <row r="81" spans="1:56" ht="15" customHeight="1" x14ac:dyDescent="0.2">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7"/>
      <c r="AR81" s="17"/>
      <c r="AS81" s="17"/>
      <c r="AT81" s="17"/>
      <c r="AU81" s="1"/>
      <c r="AV81" s="1"/>
      <c r="AW81" s="1"/>
      <c r="AX81" s="1"/>
      <c r="AY81" s="1"/>
      <c r="AZ81" s="1"/>
      <c r="BA81" s="1"/>
      <c r="BB81" s="1"/>
      <c r="BC81" s="1"/>
      <c r="BD81" s="1"/>
    </row>
    <row r="82" spans="1:56" ht="15" customHeight="1" x14ac:dyDescent="0.2">
      <c r="A82" s="36">
        <v>8</v>
      </c>
      <c r="B82" s="80" t="s">
        <v>45</v>
      </c>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c r="AH82" s="109"/>
      <c r="AI82" s="109"/>
      <c r="AJ82" s="109"/>
      <c r="AK82" s="109"/>
      <c r="AL82" s="109"/>
      <c r="AM82" s="109"/>
      <c r="AN82" s="109"/>
      <c r="AO82" s="109"/>
      <c r="AP82" s="109"/>
      <c r="AQ82" s="17"/>
      <c r="AR82" s="17"/>
      <c r="AS82" s="17"/>
      <c r="AT82" s="17"/>
      <c r="AU82" s="1"/>
      <c r="AV82" s="1"/>
      <c r="AW82" s="1"/>
      <c r="AX82" s="1"/>
      <c r="AY82" s="1"/>
      <c r="AZ82" s="1"/>
      <c r="BA82" s="1"/>
      <c r="BB82" s="1"/>
      <c r="BC82" s="1"/>
      <c r="BD82" s="1"/>
    </row>
    <row r="83" spans="1:56" ht="2.25" customHeight="1" x14ac:dyDescent="0.2">
      <c r="A83" s="3"/>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
      <c r="AV83" s="1"/>
      <c r="AW83" s="1"/>
      <c r="AX83" s="1"/>
      <c r="AY83" s="1"/>
      <c r="AZ83" s="1"/>
      <c r="BA83" s="1"/>
      <c r="BB83" s="1"/>
      <c r="BC83" s="1"/>
      <c r="BD83" s="1"/>
    </row>
    <row r="84" spans="1:56" ht="45" customHeight="1" x14ac:dyDescent="0.2">
      <c r="A84" s="3"/>
      <c r="B84" s="118" t="s">
        <v>46</v>
      </c>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8"/>
      <c r="AK84" s="118"/>
      <c r="AL84" s="118"/>
      <c r="AM84" s="118"/>
      <c r="AN84" s="118"/>
      <c r="AO84" s="118"/>
      <c r="AP84" s="118"/>
      <c r="AQ84" s="17"/>
      <c r="AR84" s="17"/>
      <c r="AS84" s="17"/>
      <c r="AT84" s="17"/>
      <c r="AU84" s="1"/>
      <c r="AV84" s="1"/>
      <c r="AW84" s="1"/>
      <c r="AX84" s="1"/>
      <c r="AY84" s="1"/>
      <c r="AZ84" s="1"/>
      <c r="BA84" s="1"/>
      <c r="BB84" s="1"/>
      <c r="BC84" s="1"/>
      <c r="BD84" s="1"/>
    </row>
    <row r="85" spans="1:56" ht="2.25" customHeight="1" x14ac:dyDescent="0.2">
      <c r="A85" s="3"/>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
      <c r="AV85" s="1"/>
      <c r="AW85" s="1"/>
      <c r="AX85" s="1"/>
      <c r="AY85" s="1"/>
      <c r="AZ85" s="1"/>
      <c r="BA85" s="1"/>
      <c r="BB85" s="1"/>
      <c r="BC85" s="1"/>
      <c r="BD85" s="1"/>
    </row>
    <row r="86" spans="1:56" ht="15" customHeight="1" x14ac:dyDescent="0.2">
      <c r="A86" s="3"/>
      <c r="B86" s="95" t="s">
        <v>47</v>
      </c>
      <c r="C86" s="109"/>
      <c r="D86" s="109"/>
      <c r="E86" s="109"/>
      <c r="F86" s="109"/>
      <c r="G86" s="109"/>
      <c r="H86" s="109"/>
      <c r="I86" s="109"/>
      <c r="J86" s="109"/>
      <c r="K86" s="109"/>
      <c r="L86" s="109"/>
      <c r="M86" s="109"/>
      <c r="N86" s="109"/>
      <c r="O86" s="109"/>
      <c r="P86" s="17"/>
      <c r="Q86" s="233"/>
      <c r="R86" s="214"/>
      <c r="S86" s="214"/>
      <c r="T86" s="214"/>
      <c r="U86" s="214"/>
      <c r="V86" s="214"/>
      <c r="W86" s="214"/>
      <c r="X86" s="214"/>
      <c r="Y86" s="214"/>
      <c r="Z86" s="214"/>
      <c r="AA86" s="214"/>
      <c r="AB86" s="214"/>
      <c r="AC86" s="214"/>
      <c r="AD86" s="214"/>
      <c r="AE86" s="214"/>
      <c r="AF86" s="214"/>
      <c r="AG86" s="214"/>
      <c r="AH86" s="214"/>
      <c r="AI86" s="214"/>
      <c r="AJ86" s="214"/>
      <c r="AK86" s="214"/>
      <c r="AL86" s="214"/>
      <c r="AM86" s="214"/>
      <c r="AN86" s="214"/>
      <c r="AO86" s="214"/>
      <c r="AP86" s="215"/>
      <c r="AQ86" s="24"/>
      <c r="AR86" s="17"/>
      <c r="AS86" s="17"/>
      <c r="AT86" s="17"/>
      <c r="AU86" s="1"/>
      <c r="AV86" s="1"/>
      <c r="AW86" s="1"/>
      <c r="AX86" s="1"/>
      <c r="AY86" s="1"/>
      <c r="AZ86" s="1"/>
      <c r="BA86" s="1"/>
      <c r="BB86" s="1"/>
      <c r="BC86" s="1"/>
      <c r="BD86" s="1"/>
    </row>
    <row r="87" spans="1:56" ht="2.25" customHeight="1" x14ac:dyDescent="0.2">
      <c r="A87" s="3"/>
      <c r="B87" s="17"/>
      <c r="C87" s="17"/>
      <c r="D87" s="17"/>
      <c r="E87" s="17"/>
      <c r="F87" s="17"/>
      <c r="G87" s="17"/>
      <c r="H87" s="17"/>
      <c r="I87" s="17"/>
      <c r="J87" s="17"/>
      <c r="K87" s="17"/>
      <c r="L87" s="17"/>
      <c r="M87" s="17"/>
      <c r="N87" s="17"/>
      <c r="O87" s="17"/>
      <c r="P87" s="16"/>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
      <c r="AV87" s="1"/>
      <c r="AW87" s="1"/>
      <c r="AX87" s="1"/>
      <c r="AY87" s="1"/>
      <c r="AZ87" s="1"/>
      <c r="BA87" s="1"/>
      <c r="BB87" s="1"/>
      <c r="BC87" s="1"/>
      <c r="BD87" s="1"/>
    </row>
    <row r="88" spans="1:56" ht="15" customHeight="1" x14ac:dyDescent="0.2">
      <c r="A88" s="3"/>
      <c r="B88" s="95" t="s">
        <v>48</v>
      </c>
      <c r="C88" s="109"/>
      <c r="D88" s="109"/>
      <c r="E88" s="109"/>
      <c r="F88" s="109"/>
      <c r="G88" s="109"/>
      <c r="H88" s="109"/>
      <c r="I88" s="109"/>
      <c r="J88" s="109"/>
      <c r="K88" s="109"/>
      <c r="L88" s="109"/>
      <c r="M88" s="109"/>
      <c r="N88" s="109"/>
      <c r="O88" s="109"/>
      <c r="P88" s="17"/>
      <c r="Q88" s="233"/>
      <c r="R88" s="214"/>
      <c r="S88" s="214"/>
      <c r="T88" s="214"/>
      <c r="U88" s="214"/>
      <c r="V88" s="214"/>
      <c r="W88" s="214"/>
      <c r="X88" s="214"/>
      <c r="Y88" s="214"/>
      <c r="Z88" s="214"/>
      <c r="AA88" s="214"/>
      <c r="AB88" s="214"/>
      <c r="AC88" s="214"/>
      <c r="AD88" s="214"/>
      <c r="AE88" s="214"/>
      <c r="AF88" s="214"/>
      <c r="AG88" s="214"/>
      <c r="AH88" s="214"/>
      <c r="AI88" s="214"/>
      <c r="AJ88" s="214"/>
      <c r="AK88" s="214"/>
      <c r="AL88" s="214"/>
      <c r="AM88" s="214"/>
      <c r="AN88" s="214"/>
      <c r="AO88" s="214"/>
      <c r="AP88" s="215"/>
      <c r="AQ88" s="24"/>
      <c r="AR88" s="17"/>
      <c r="AS88" s="17"/>
      <c r="AT88" s="17"/>
      <c r="AU88" s="1"/>
      <c r="AV88" s="1"/>
      <c r="AW88" s="1"/>
      <c r="AX88" s="1"/>
      <c r="AY88" s="1"/>
      <c r="AZ88" s="1"/>
      <c r="BA88" s="1"/>
      <c r="BB88" s="1"/>
      <c r="BC88" s="1"/>
      <c r="BD88" s="1"/>
    </row>
    <row r="89" spans="1:56" ht="2.25" customHeight="1" x14ac:dyDescent="0.2">
      <c r="A89" s="3"/>
      <c r="B89" s="17"/>
      <c r="C89" s="17"/>
      <c r="D89" s="17"/>
      <c r="E89" s="17"/>
      <c r="F89" s="17"/>
      <c r="G89" s="17"/>
      <c r="H89" s="17"/>
      <c r="I89" s="17"/>
      <c r="J89" s="17"/>
      <c r="K89" s="17"/>
      <c r="L89" s="17"/>
      <c r="M89" s="17"/>
      <c r="N89" s="17"/>
      <c r="O89" s="17"/>
      <c r="P89" s="16"/>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24"/>
      <c r="AR89" s="17"/>
      <c r="AS89" s="17"/>
      <c r="AT89" s="17"/>
      <c r="AU89" s="1"/>
      <c r="AV89" s="1"/>
      <c r="AW89" s="1"/>
      <c r="AX89" s="1"/>
      <c r="AY89" s="1"/>
      <c r="AZ89" s="1"/>
      <c r="BA89" s="1"/>
      <c r="BB89" s="1"/>
      <c r="BC89" s="1"/>
      <c r="BD89" s="1"/>
    </row>
    <row r="90" spans="1:56" ht="15" customHeight="1" x14ac:dyDescent="0.2">
      <c r="A90" s="3"/>
      <c r="B90" s="95" t="s">
        <v>49</v>
      </c>
      <c r="C90" s="109"/>
      <c r="D90" s="109"/>
      <c r="E90" s="109"/>
      <c r="F90" s="109"/>
      <c r="G90" s="109"/>
      <c r="H90" s="109"/>
      <c r="I90" s="109"/>
      <c r="J90" s="109"/>
      <c r="K90" s="109"/>
      <c r="L90" s="109"/>
      <c r="M90" s="109"/>
      <c r="N90" s="109"/>
      <c r="O90" s="109"/>
      <c r="P90" s="17"/>
      <c r="Q90" s="233"/>
      <c r="R90" s="214"/>
      <c r="S90" s="214"/>
      <c r="T90" s="214"/>
      <c r="U90" s="214"/>
      <c r="V90" s="214"/>
      <c r="W90" s="214"/>
      <c r="X90" s="214"/>
      <c r="Y90" s="214"/>
      <c r="Z90" s="214"/>
      <c r="AA90" s="214"/>
      <c r="AB90" s="214"/>
      <c r="AC90" s="214"/>
      <c r="AD90" s="214"/>
      <c r="AE90" s="214"/>
      <c r="AF90" s="214"/>
      <c r="AG90" s="214"/>
      <c r="AH90" s="214"/>
      <c r="AI90" s="214"/>
      <c r="AJ90" s="214"/>
      <c r="AK90" s="214"/>
      <c r="AL90" s="214"/>
      <c r="AM90" s="214"/>
      <c r="AN90" s="214"/>
      <c r="AO90" s="214"/>
      <c r="AP90" s="215"/>
      <c r="AQ90" s="24"/>
      <c r="AR90" s="17"/>
      <c r="AS90" s="17"/>
      <c r="AT90" s="17"/>
      <c r="AU90" s="1"/>
      <c r="AV90" s="1"/>
      <c r="AW90" s="1"/>
      <c r="AX90" s="1"/>
      <c r="AY90" s="1"/>
      <c r="AZ90" s="1"/>
      <c r="BA90" s="1"/>
      <c r="BB90" s="1"/>
      <c r="BC90" s="1"/>
      <c r="BD90" s="1"/>
    </row>
    <row r="91" spans="1:56" ht="2.25" customHeight="1" x14ac:dyDescent="0.2">
      <c r="A91" s="3"/>
      <c r="B91" s="17"/>
      <c r="C91" s="17"/>
      <c r="D91" s="17"/>
      <c r="E91" s="17"/>
      <c r="F91" s="17"/>
      <c r="G91" s="17"/>
      <c r="H91" s="17"/>
      <c r="I91" s="17"/>
      <c r="J91" s="17"/>
      <c r="K91" s="17"/>
      <c r="L91" s="17"/>
      <c r="M91" s="17"/>
      <c r="N91" s="17"/>
      <c r="O91" s="17"/>
      <c r="P91" s="16"/>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
      <c r="AV91" s="1"/>
      <c r="AW91" s="1"/>
      <c r="AX91" s="1"/>
      <c r="AY91" s="1"/>
      <c r="AZ91" s="1"/>
      <c r="BA91" s="1"/>
      <c r="BB91" s="1"/>
      <c r="BC91" s="1"/>
      <c r="BD91" s="1"/>
    </row>
    <row r="92" spans="1:56" ht="15" customHeight="1" x14ac:dyDescent="0.2">
      <c r="A92" s="3"/>
      <c r="B92" s="95" t="s">
        <v>50</v>
      </c>
      <c r="C92" s="109"/>
      <c r="D92" s="109"/>
      <c r="E92" s="109"/>
      <c r="F92" s="109"/>
      <c r="G92" s="109"/>
      <c r="H92" s="109"/>
      <c r="I92" s="109"/>
      <c r="J92" s="109"/>
      <c r="K92" s="109"/>
      <c r="L92" s="109"/>
      <c r="M92" s="109"/>
      <c r="N92" s="109"/>
      <c r="O92" s="109"/>
      <c r="P92" s="17"/>
      <c r="Q92" s="216"/>
      <c r="R92" s="217"/>
      <c r="S92" s="217"/>
      <c r="T92" s="217"/>
      <c r="U92" s="217"/>
      <c r="V92" s="218"/>
      <c r="W92" s="109" t="s">
        <v>51</v>
      </c>
      <c r="X92" s="109"/>
      <c r="Y92" s="17"/>
      <c r="Z92" s="216"/>
      <c r="AA92" s="217"/>
      <c r="AB92" s="217"/>
      <c r="AC92" s="217"/>
      <c r="AD92" s="217"/>
      <c r="AE92" s="218"/>
      <c r="AF92" s="109" t="s">
        <v>52</v>
      </c>
      <c r="AG92" s="109"/>
      <c r="AH92" s="17"/>
      <c r="AI92" s="216"/>
      <c r="AJ92" s="217"/>
      <c r="AK92" s="217"/>
      <c r="AL92" s="217"/>
      <c r="AM92" s="217"/>
      <c r="AN92" s="218"/>
      <c r="AO92" s="109" t="s">
        <v>53</v>
      </c>
      <c r="AP92" s="109"/>
      <c r="AQ92" s="17"/>
      <c r="AR92" s="17"/>
      <c r="AS92" s="17"/>
      <c r="AT92" s="17"/>
      <c r="AU92" s="1"/>
      <c r="AV92" s="1"/>
      <c r="AW92" s="1"/>
      <c r="AX92" s="1"/>
      <c r="AY92" s="1"/>
      <c r="AZ92" s="1"/>
      <c r="BA92" s="1"/>
      <c r="BB92" s="1"/>
      <c r="BC92" s="1"/>
      <c r="BD92" s="1"/>
    </row>
    <row r="93" spans="1:56" ht="15" customHeight="1" x14ac:dyDescent="0.2">
      <c r="A93" s="3"/>
      <c r="B93" s="17"/>
      <c r="C93" s="17"/>
      <c r="D93" s="17"/>
      <c r="E93" s="17"/>
      <c r="F93" s="17"/>
      <c r="G93" s="17"/>
      <c r="H93" s="17"/>
      <c r="I93" s="17"/>
      <c r="J93" s="17"/>
      <c r="K93" s="17"/>
      <c r="L93" s="17"/>
      <c r="M93" s="17"/>
      <c r="N93" s="17"/>
      <c r="O93" s="17"/>
      <c r="P93" s="16"/>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
      <c r="AV93" s="1"/>
      <c r="AW93" s="1"/>
      <c r="AX93" s="1"/>
      <c r="AY93" s="1"/>
      <c r="AZ93" s="1"/>
      <c r="BA93" s="1"/>
      <c r="BB93" s="1"/>
      <c r="BC93" s="1"/>
      <c r="BD93" s="1"/>
    </row>
    <row r="94" spans="1:56" ht="15" customHeight="1" x14ac:dyDescent="0.2">
      <c r="A94" s="3"/>
      <c r="B94" s="95" t="s">
        <v>54</v>
      </c>
      <c r="C94" s="95"/>
      <c r="D94" s="95"/>
      <c r="E94" s="95"/>
      <c r="F94" s="95"/>
      <c r="G94" s="95"/>
      <c r="H94" s="95"/>
      <c r="I94" s="95"/>
      <c r="J94" s="95"/>
      <c r="K94" s="95"/>
      <c r="L94" s="95"/>
      <c r="M94" s="95"/>
      <c r="N94" s="95"/>
      <c r="O94" s="95"/>
      <c r="P94" s="17"/>
      <c r="Q94" s="17" t="s">
        <v>55</v>
      </c>
      <c r="R94" s="39"/>
      <c r="S94" s="40"/>
      <c r="T94" s="40"/>
      <c r="U94" s="17"/>
      <c r="V94" s="17" t="s">
        <v>56</v>
      </c>
      <c r="W94" s="17"/>
      <c r="X94" s="39"/>
      <c r="Y94" s="40"/>
      <c r="Z94" s="40"/>
      <c r="AA94" s="24"/>
      <c r="AB94" s="17" t="s">
        <v>57</v>
      </c>
      <c r="AC94" s="39"/>
      <c r="AD94" s="40"/>
      <c r="AE94" s="40"/>
      <c r="AF94" s="40"/>
      <c r="AG94" s="40"/>
      <c r="AH94" s="17"/>
      <c r="AI94" s="17"/>
      <c r="AJ94" s="17"/>
      <c r="AK94" s="17"/>
      <c r="AL94" s="41"/>
      <c r="AM94" s="41"/>
      <c r="AN94" s="41"/>
      <c r="AO94" s="41"/>
      <c r="AP94" s="41"/>
      <c r="AQ94" s="24"/>
      <c r="AR94" s="17"/>
      <c r="AS94" s="17"/>
      <c r="AT94" s="17"/>
      <c r="AU94" s="1"/>
      <c r="AV94" s="1"/>
      <c r="AW94" s="1"/>
      <c r="AX94" s="1"/>
      <c r="AY94" s="1"/>
      <c r="AZ94" s="1"/>
      <c r="BA94" s="1"/>
      <c r="BB94" s="1"/>
      <c r="BC94" s="1"/>
      <c r="BD94" s="1"/>
    </row>
    <row r="95" spans="1:56" ht="15" customHeight="1" x14ac:dyDescent="0.2">
      <c r="A95" s="3"/>
      <c r="B95" s="17"/>
      <c r="C95" s="17"/>
      <c r="D95" s="17"/>
      <c r="E95" s="17"/>
      <c r="F95" s="17"/>
      <c r="G95" s="17"/>
      <c r="H95" s="17"/>
      <c r="I95" s="17"/>
      <c r="J95" s="17"/>
      <c r="K95" s="17"/>
      <c r="L95" s="17"/>
      <c r="M95" s="17"/>
      <c r="N95" s="17"/>
      <c r="O95" s="17"/>
      <c r="P95" s="16"/>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
      <c r="AV95" s="1"/>
      <c r="AW95" s="1"/>
      <c r="AX95" s="1"/>
      <c r="AY95" s="1"/>
      <c r="AZ95" s="1"/>
      <c r="BA95" s="1"/>
      <c r="BB95" s="1"/>
      <c r="BC95" s="1"/>
      <c r="BD95" s="1"/>
    </row>
    <row r="96" spans="1:56" ht="15" customHeight="1" x14ac:dyDescent="0.2">
      <c r="A96" s="36">
        <v>9</v>
      </c>
      <c r="B96" s="113" t="s">
        <v>58</v>
      </c>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c r="AK96" s="159"/>
      <c r="AL96" s="159"/>
      <c r="AM96" s="159"/>
      <c r="AN96" s="159"/>
      <c r="AO96" s="159"/>
      <c r="AP96" s="159"/>
      <c r="AQ96" s="17"/>
      <c r="AR96" s="17"/>
      <c r="AS96" s="17"/>
      <c r="AT96" s="17"/>
      <c r="AU96" s="1"/>
      <c r="AV96" s="1"/>
      <c r="AW96" s="1"/>
      <c r="AX96" s="1"/>
      <c r="AY96" s="1"/>
      <c r="AZ96" s="1"/>
      <c r="BA96" s="1"/>
      <c r="BB96" s="1"/>
      <c r="BC96" s="1"/>
      <c r="BD96" s="1"/>
    </row>
    <row r="97" spans="1:56" ht="2.25" customHeight="1" x14ac:dyDescent="0.2">
      <c r="A97" s="3"/>
      <c r="B97" s="17"/>
      <c r="C97" s="17"/>
      <c r="D97" s="17"/>
      <c r="E97" s="17"/>
      <c r="F97" s="17"/>
      <c r="G97" s="17"/>
      <c r="H97" s="17"/>
      <c r="I97" s="17"/>
      <c r="J97" s="17"/>
      <c r="K97" s="17"/>
      <c r="L97" s="17"/>
      <c r="M97" s="17"/>
      <c r="N97" s="17"/>
      <c r="O97" s="17"/>
      <c r="P97" s="16"/>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
      <c r="AV97" s="1"/>
      <c r="AW97" s="1"/>
      <c r="AX97" s="1"/>
      <c r="AY97" s="1"/>
      <c r="AZ97" s="1"/>
      <c r="BA97" s="1"/>
      <c r="BB97" s="1"/>
      <c r="BC97" s="1"/>
      <c r="BD97" s="1"/>
    </row>
    <row r="98" spans="1:56" ht="15" customHeight="1" x14ac:dyDescent="0.2">
      <c r="A98" s="3"/>
      <c r="B98" s="17"/>
      <c r="C98" s="109" t="s">
        <v>59</v>
      </c>
      <c r="D98" s="109"/>
      <c r="E98" s="109"/>
      <c r="F98" s="109"/>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c r="AG98" s="109"/>
      <c r="AH98" s="109"/>
      <c r="AI98" s="109"/>
      <c r="AJ98" s="109"/>
      <c r="AK98" s="109"/>
      <c r="AL98" s="109"/>
      <c r="AM98" s="109"/>
      <c r="AN98" s="109"/>
      <c r="AO98" s="109"/>
      <c r="AP98" s="109"/>
      <c r="AQ98" s="17"/>
      <c r="AR98" s="17"/>
      <c r="AS98" s="17"/>
      <c r="AT98" s="17"/>
      <c r="AU98" s="1"/>
      <c r="AV98" s="1"/>
      <c r="AW98" s="1"/>
      <c r="AX98" s="1"/>
      <c r="AY98" s="1"/>
      <c r="AZ98" s="1"/>
      <c r="BA98" s="1"/>
      <c r="BB98" s="1"/>
      <c r="BC98" s="1"/>
      <c r="BD98" s="1"/>
    </row>
    <row r="99" spans="1:56" ht="2.25" customHeight="1" x14ac:dyDescent="0.2">
      <c r="A99" s="3"/>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
      <c r="AV99" s="1"/>
      <c r="AW99" s="1"/>
      <c r="AX99" s="1"/>
      <c r="AY99" s="1"/>
      <c r="AZ99" s="1"/>
      <c r="BA99" s="1"/>
      <c r="BB99" s="1"/>
      <c r="BC99" s="1"/>
      <c r="BD99" s="1"/>
    </row>
    <row r="100" spans="1:56" ht="15" customHeight="1" x14ac:dyDescent="0.2">
      <c r="A100" s="3"/>
      <c r="B100" s="17"/>
      <c r="C100" s="109" t="s">
        <v>60</v>
      </c>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09"/>
      <c r="AG100" s="109"/>
      <c r="AH100" s="109"/>
      <c r="AI100" s="109"/>
      <c r="AJ100" s="109"/>
      <c r="AK100" s="109"/>
      <c r="AL100" s="109"/>
      <c r="AM100" s="109"/>
      <c r="AN100" s="109"/>
      <c r="AO100" s="109"/>
      <c r="AP100" s="109"/>
      <c r="AQ100" s="17"/>
      <c r="AR100" s="17"/>
      <c r="AS100" s="17"/>
      <c r="AT100" s="17"/>
      <c r="AU100" s="1"/>
      <c r="AV100" s="1"/>
      <c r="AW100" s="1"/>
      <c r="AX100" s="1"/>
      <c r="AY100" s="1"/>
      <c r="AZ100" s="1"/>
      <c r="BA100" s="1"/>
      <c r="BB100" s="1"/>
      <c r="BC100" s="1"/>
      <c r="BD100" s="1"/>
    </row>
    <row r="101" spans="1:56" ht="15" customHeight="1" x14ac:dyDescent="0.2">
      <c r="A101" s="3"/>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
      <c r="AV101" s="1"/>
      <c r="AW101" s="1"/>
      <c r="AX101" s="1"/>
      <c r="AY101" s="1"/>
      <c r="AZ101" s="1"/>
      <c r="BA101" s="1"/>
      <c r="BB101" s="1"/>
      <c r="BC101" s="1"/>
      <c r="BD101" s="1"/>
    </row>
    <row r="102" spans="1:56" ht="15" customHeight="1" x14ac:dyDescent="0.2">
      <c r="A102" s="36">
        <v>10</v>
      </c>
      <c r="B102" s="80" t="s">
        <v>61</v>
      </c>
      <c r="C102" s="109"/>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109"/>
      <c r="AD102" s="109"/>
      <c r="AE102" s="109"/>
      <c r="AF102" s="109"/>
      <c r="AG102" s="109"/>
      <c r="AH102" s="109"/>
      <c r="AI102" s="109"/>
      <c r="AJ102" s="109"/>
      <c r="AK102" s="109"/>
      <c r="AL102" s="109"/>
      <c r="AM102" s="109"/>
      <c r="AN102" s="109"/>
      <c r="AO102" s="109"/>
      <c r="AP102" s="109"/>
      <c r="AQ102" s="17"/>
      <c r="AR102" s="17"/>
      <c r="AS102" s="17"/>
      <c r="AT102" s="17"/>
      <c r="AU102" s="1"/>
      <c r="AV102" s="1"/>
      <c r="AW102" s="1"/>
      <c r="AX102" s="1"/>
      <c r="AY102" s="1"/>
      <c r="AZ102" s="1"/>
      <c r="BA102" s="1"/>
      <c r="BB102" s="1"/>
      <c r="BC102" s="1"/>
      <c r="BD102" s="1"/>
    </row>
    <row r="103" spans="1:56" ht="45" customHeight="1" x14ac:dyDescent="0.2">
      <c r="A103" s="3"/>
      <c r="B103" s="127" t="s">
        <v>62</v>
      </c>
      <c r="C103" s="158"/>
      <c r="D103" s="158"/>
      <c r="E103" s="158"/>
      <c r="F103" s="158"/>
      <c r="G103" s="158"/>
      <c r="H103" s="158"/>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c r="AG103" s="158"/>
      <c r="AH103" s="158"/>
      <c r="AI103" s="158"/>
      <c r="AJ103" s="158"/>
      <c r="AK103" s="158"/>
      <c r="AL103" s="158"/>
      <c r="AM103" s="158"/>
      <c r="AN103" s="158"/>
      <c r="AO103" s="158"/>
      <c r="AP103" s="158"/>
      <c r="AQ103" s="17"/>
      <c r="AR103" s="17"/>
      <c r="AS103" s="17"/>
      <c r="AT103" s="17"/>
      <c r="AU103" s="1"/>
      <c r="AV103" s="1"/>
      <c r="AW103" s="1"/>
      <c r="AX103" s="1"/>
      <c r="AY103" s="1"/>
      <c r="AZ103" s="1"/>
      <c r="BA103" s="1"/>
      <c r="BB103" s="1"/>
      <c r="BC103" s="1"/>
      <c r="BD103" s="1"/>
    </row>
    <row r="104" spans="1:56" ht="15" customHeight="1" x14ac:dyDescent="0.2">
      <c r="A104" s="3"/>
      <c r="B104" s="17"/>
      <c r="C104" s="109" t="s">
        <v>33</v>
      </c>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09"/>
      <c r="AH104" s="109"/>
      <c r="AI104" s="109"/>
      <c r="AJ104" s="109"/>
      <c r="AK104" s="109"/>
      <c r="AL104" s="109"/>
      <c r="AM104" s="109"/>
      <c r="AN104" s="109"/>
      <c r="AO104" s="109"/>
      <c r="AP104" s="109"/>
      <c r="AQ104" s="17"/>
      <c r="AR104" s="17"/>
      <c r="AS104" s="17"/>
      <c r="AT104" s="17"/>
      <c r="AU104" s="1"/>
      <c r="AV104" s="1"/>
      <c r="AW104" s="1"/>
      <c r="AX104" s="1"/>
      <c r="AY104" s="1"/>
      <c r="AZ104" s="1"/>
      <c r="BA104" s="1"/>
      <c r="BB104" s="1"/>
      <c r="BC104" s="1"/>
      <c r="BD104" s="1"/>
    </row>
    <row r="105" spans="1:56" ht="2.25" customHeight="1" x14ac:dyDescent="0.2">
      <c r="A105" s="3"/>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
      <c r="AV105" s="1"/>
      <c r="AW105" s="1"/>
      <c r="AX105" s="1"/>
      <c r="AY105" s="1"/>
      <c r="AZ105" s="1"/>
      <c r="BA105" s="1"/>
      <c r="BB105" s="1"/>
      <c r="BC105" s="1"/>
      <c r="BD105" s="1"/>
    </row>
    <row r="106" spans="1:56" ht="15" customHeight="1" x14ac:dyDescent="0.2">
      <c r="A106" s="3"/>
      <c r="B106" s="17"/>
      <c r="C106" s="109" t="s">
        <v>34</v>
      </c>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09"/>
      <c r="AD106" s="109"/>
      <c r="AE106" s="109"/>
      <c r="AF106" s="109"/>
      <c r="AG106" s="109"/>
      <c r="AH106" s="109"/>
      <c r="AI106" s="109"/>
      <c r="AJ106" s="109"/>
      <c r="AK106" s="109"/>
      <c r="AL106" s="109"/>
      <c r="AM106" s="109"/>
      <c r="AN106" s="109"/>
      <c r="AO106" s="109"/>
      <c r="AP106" s="109"/>
      <c r="AQ106" s="17"/>
      <c r="AR106" s="17"/>
      <c r="AS106" s="17"/>
      <c r="AT106" s="17"/>
      <c r="AU106" s="1"/>
      <c r="AV106" s="1"/>
      <c r="AW106" s="1"/>
      <c r="AX106" s="1"/>
      <c r="AY106" s="1"/>
      <c r="AZ106" s="1"/>
      <c r="BA106" s="1"/>
      <c r="BB106" s="1"/>
      <c r="BC106" s="1"/>
      <c r="BD106" s="1"/>
    </row>
    <row r="107" spans="1:56" ht="15" customHeight="1" x14ac:dyDescent="0.2">
      <c r="A107" s="3"/>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
      <c r="AV107" s="1"/>
      <c r="AW107" s="1"/>
      <c r="AX107" s="1"/>
      <c r="AY107" s="1"/>
      <c r="AZ107" s="1"/>
      <c r="BA107" s="1"/>
      <c r="BB107" s="1"/>
      <c r="BC107" s="1"/>
      <c r="BD107" s="1"/>
    </row>
    <row r="108" spans="1:56" ht="15" customHeight="1" x14ac:dyDescent="0.2">
      <c r="A108" s="36">
        <v>11</v>
      </c>
      <c r="B108" s="80" t="s">
        <v>63</v>
      </c>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17"/>
      <c r="AR108" s="17"/>
      <c r="AS108" s="17"/>
      <c r="AT108" s="17"/>
      <c r="AU108" s="1"/>
      <c r="AV108" s="1"/>
      <c r="AW108" s="1"/>
      <c r="AX108" s="1"/>
      <c r="AY108" s="1"/>
      <c r="AZ108" s="1"/>
      <c r="BA108" s="1"/>
      <c r="BB108" s="1"/>
      <c r="BC108" s="1"/>
      <c r="BD108" s="1"/>
    </row>
    <row r="109" spans="1:56" ht="15" customHeight="1" x14ac:dyDescent="0.2">
      <c r="A109" s="36"/>
      <c r="B109" s="22"/>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
      <c r="AV109" s="1"/>
      <c r="AW109" s="1"/>
      <c r="AX109" s="1"/>
      <c r="AY109" s="1"/>
      <c r="AZ109" s="1"/>
      <c r="BA109" s="1"/>
      <c r="BB109" s="1"/>
      <c r="BC109" s="1"/>
      <c r="BD109" s="1"/>
    </row>
    <row r="110" spans="1:56" ht="15" customHeight="1" x14ac:dyDescent="0.2">
      <c r="A110" s="3"/>
      <c r="B110" s="139" t="s">
        <v>64</v>
      </c>
      <c r="C110" s="109"/>
      <c r="D110" s="109"/>
      <c r="E110" s="109"/>
      <c r="F110" s="109"/>
      <c r="G110" s="109"/>
      <c r="H110" s="109"/>
      <c r="I110" s="109"/>
      <c r="J110" s="109"/>
      <c r="K110" s="109"/>
      <c r="L110" s="109"/>
      <c r="M110" s="109"/>
      <c r="N110" s="109"/>
      <c r="O110" s="109"/>
      <c r="P110" s="17"/>
      <c r="Q110" s="213"/>
      <c r="R110" s="214"/>
      <c r="S110" s="214"/>
      <c r="T110" s="214"/>
      <c r="U110" s="214"/>
      <c r="V110" s="214"/>
      <c r="W110" s="214"/>
      <c r="X110" s="214"/>
      <c r="Y110" s="214"/>
      <c r="Z110" s="214"/>
      <c r="AA110" s="214"/>
      <c r="AB110" s="214"/>
      <c r="AC110" s="214"/>
      <c r="AD110" s="214"/>
      <c r="AE110" s="214"/>
      <c r="AF110" s="214"/>
      <c r="AG110" s="214"/>
      <c r="AH110" s="214"/>
      <c r="AI110" s="214"/>
      <c r="AJ110" s="214"/>
      <c r="AK110" s="214"/>
      <c r="AL110" s="214"/>
      <c r="AM110" s="214"/>
      <c r="AN110" s="214"/>
      <c r="AO110" s="214"/>
      <c r="AP110" s="215"/>
      <c r="AQ110" s="17"/>
      <c r="AR110" s="17"/>
      <c r="AS110" s="17"/>
      <c r="AT110" s="17"/>
      <c r="AU110" s="1"/>
      <c r="AV110" s="1"/>
      <c r="AW110" s="1"/>
      <c r="AX110" s="1"/>
      <c r="AY110" s="1"/>
      <c r="AZ110" s="1"/>
      <c r="BA110" s="1"/>
      <c r="BB110" s="1"/>
      <c r="BC110" s="1"/>
      <c r="BD110" s="1"/>
    </row>
    <row r="111" spans="1:56" ht="2.25" customHeight="1" x14ac:dyDescent="0.2">
      <c r="A111" s="3"/>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
      <c r="AV111" s="1"/>
      <c r="AW111" s="1"/>
      <c r="AX111" s="1"/>
      <c r="AY111" s="1"/>
      <c r="AZ111" s="1"/>
      <c r="BA111" s="1"/>
      <c r="BB111" s="1"/>
      <c r="BC111" s="1"/>
      <c r="BD111" s="1"/>
    </row>
    <row r="112" spans="1:56" ht="15" customHeight="1" x14ac:dyDescent="0.2">
      <c r="A112" s="3"/>
      <c r="B112" s="139" t="s">
        <v>37</v>
      </c>
      <c r="C112" s="109"/>
      <c r="D112" s="109"/>
      <c r="E112" s="109"/>
      <c r="F112" s="109"/>
      <c r="G112" s="109"/>
      <c r="H112" s="109"/>
      <c r="I112" s="109"/>
      <c r="J112" s="109"/>
      <c r="K112" s="109"/>
      <c r="L112" s="109"/>
      <c r="M112" s="109"/>
      <c r="N112" s="109"/>
      <c r="O112" s="109"/>
      <c r="P112" s="17"/>
      <c r="Q112" s="212"/>
      <c r="R112" s="219"/>
      <c r="S112" s="219"/>
      <c r="T112" s="219"/>
      <c r="U112" s="219"/>
      <c r="V112" s="219"/>
      <c r="W112" s="219"/>
      <c r="X112" s="219"/>
      <c r="Y112" s="219"/>
      <c r="Z112" s="219"/>
      <c r="AA112" s="219"/>
      <c r="AB112" s="219"/>
      <c r="AC112" s="219"/>
      <c r="AD112" s="219"/>
      <c r="AE112" s="219"/>
      <c r="AF112" s="219"/>
      <c r="AG112" s="219"/>
      <c r="AH112" s="219"/>
      <c r="AI112" s="219"/>
      <c r="AJ112" s="219"/>
      <c r="AK112" s="220"/>
      <c r="AL112" s="37"/>
      <c r="AM112" s="209"/>
      <c r="AN112" s="210"/>
      <c r="AO112" s="210"/>
      <c r="AP112" s="211"/>
      <c r="AQ112" s="17"/>
      <c r="AR112" s="17"/>
      <c r="AS112" s="17"/>
      <c r="AT112" s="17"/>
      <c r="AU112" s="1"/>
      <c r="AV112" s="1"/>
      <c r="AW112" s="1"/>
      <c r="AX112" s="1"/>
      <c r="AY112" s="1"/>
      <c r="AZ112" s="1"/>
      <c r="BA112" s="1"/>
      <c r="BB112" s="1"/>
      <c r="BC112" s="1"/>
      <c r="BD112" s="1"/>
    </row>
    <row r="113" spans="1:56" ht="2.25" customHeight="1" x14ac:dyDescent="0.2">
      <c r="A113" s="3"/>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
      <c r="AV113" s="1"/>
      <c r="AW113" s="1"/>
      <c r="AX113" s="1"/>
      <c r="AY113" s="1"/>
      <c r="AZ113" s="1"/>
      <c r="BA113" s="1"/>
      <c r="BB113" s="1"/>
      <c r="BC113" s="1"/>
      <c r="BD113" s="1"/>
    </row>
    <row r="114" spans="1:56" ht="15" customHeight="1" x14ac:dyDescent="0.2">
      <c r="A114" s="3"/>
      <c r="B114" s="139" t="s">
        <v>38</v>
      </c>
      <c r="C114" s="109"/>
      <c r="D114" s="109"/>
      <c r="E114" s="109"/>
      <c r="F114" s="109"/>
      <c r="G114" s="109"/>
      <c r="H114" s="109"/>
      <c r="I114" s="109"/>
      <c r="J114" s="109"/>
      <c r="K114" s="109"/>
      <c r="L114" s="109"/>
      <c r="M114" s="109"/>
      <c r="N114" s="109"/>
      <c r="O114" s="109"/>
      <c r="P114" s="17"/>
      <c r="Q114" s="209"/>
      <c r="R114" s="210"/>
      <c r="S114" s="210"/>
      <c r="T114" s="211"/>
      <c r="U114" s="37"/>
      <c r="V114" s="209"/>
      <c r="W114" s="210"/>
      <c r="X114" s="210"/>
      <c r="Y114" s="210"/>
      <c r="Z114" s="210"/>
      <c r="AA114" s="210"/>
      <c r="AB114" s="210"/>
      <c r="AC114" s="210"/>
      <c r="AD114" s="210"/>
      <c r="AE114" s="210"/>
      <c r="AF114" s="210"/>
      <c r="AG114" s="210"/>
      <c r="AH114" s="210"/>
      <c r="AI114" s="210"/>
      <c r="AJ114" s="210"/>
      <c r="AK114" s="210"/>
      <c r="AL114" s="210"/>
      <c r="AM114" s="210"/>
      <c r="AN114" s="210"/>
      <c r="AO114" s="210"/>
      <c r="AP114" s="211"/>
      <c r="AQ114" s="17"/>
      <c r="AR114" s="17"/>
      <c r="AS114" s="17"/>
      <c r="AT114" s="17"/>
      <c r="AU114" s="1"/>
      <c r="AV114" s="1"/>
      <c r="AW114" s="1"/>
      <c r="AX114" s="1"/>
      <c r="AY114" s="1"/>
      <c r="AZ114" s="1"/>
      <c r="BA114" s="1"/>
      <c r="BB114" s="1"/>
      <c r="BC114" s="1"/>
      <c r="BD114" s="1"/>
    </row>
    <row r="115" spans="1:56" ht="2.25" customHeight="1" x14ac:dyDescent="0.2">
      <c r="A115" s="3"/>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
      <c r="AV115" s="1"/>
      <c r="AW115" s="1"/>
      <c r="AX115" s="1"/>
      <c r="AY115" s="1"/>
      <c r="AZ115" s="1"/>
      <c r="BA115" s="1"/>
      <c r="BB115" s="1"/>
      <c r="BC115" s="1"/>
      <c r="BD115" s="1"/>
    </row>
    <row r="116" spans="1:56" ht="15" customHeight="1" x14ac:dyDescent="0.2">
      <c r="A116" s="3"/>
      <c r="B116" s="139" t="s">
        <v>65</v>
      </c>
      <c r="C116" s="109"/>
      <c r="D116" s="109"/>
      <c r="E116" s="109"/>
      <c r="F116" s="109"/>
      <c r="G116" s="109"/>
      <c r="H116" s="109"/>
      <c r="I116" s="109"/>
      <c r="J116" s="109"/>
      <c r="K116" s="109"/>
      <c r="L116" s="109"/>
      <c r="M116" s="109"/>
      <c r="N116" s="109"/>
      <c r="O116" s="109"/>
      <c r="P116" s="17"/>
      <c r="Q116" s="212"/>
      <c r="R116" s="210"/>
      <c r="S116" s="210"/>
      <c r="T116" s="210"/>
      <c r="U116" s="210"/>
      <c r="V116" s="210"/>
      <c r="W116" s="210"/>
      <c r="X116" s="210"/>
      <c r="Y116" s="210"/>
      <c r="Z116" s="210"/>
      <c r="AA116" s="210"/>
      <c r="AB116" s="210"/>
      <c r="AC116" s="210"/>
      <c r="AD116" s="210"/>
      <c r="AE116" s="210"/>
      <c r="AF116" s="210"/>
      <c r="AG116" s="210"/>
      <c r="AH116" s="210"/>
      <c r="AI116" s="210"/>
      <c r="AJ116" s="210"/>
      <c r="AK116" s="210"/>
      <c r="AL116" s="210"/>
      <c r="AM116" s="210"/>
      <c r="AN116" s="210"/>
      <c r="AO116" s="210"/>
      <c r="AP116" s="211"/>
      <c r="AQ116" s="17"/>
      <c r="AR116" s="17"/>
      <c r="AS116" s="17"/>
      <c r="AT116" s="17"/>
      <c r="AU116" s="1"/>
      <c r="AV116" s="1"/>
      <c r="AW116" s="1"/>
      <c r="AX116" s="1"/>
      <c r="AY116" s="1"/>
      <c r="AZ116" s="1"/>
      <c r="BA116" s="1"/>
      <c r="BB116" s="1"/>
      <c r="BC116" s="1"/>
      <c r="BD116" s="1"/>
    </row>
    <row r="117" spans="1:56" ht="2.25" customHeight="1" x14ac:dyDescent="0.2">
      <c r="A117" s="3"/>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
      <c r="AV117" s="1"/>
      <c r="AW117" s="1"/>
      <c r="AX117" s="1"/>
      <c r="AY117" s="1"/>
      <c r="AZ117" s="1"/>
      <c r="BA117" s="1"/>
      <c r="BB117" s="1"/>
      <c r="BC117" s="1"/>
      <c r="BD117" s="1"/>
    </row>
    <row r="118" spans="1:56" ht="15" customHeight="1" x14ac:dyDescent="0.2">
      <c r="A118" s="3"/>
      <c r="B118" s="139" t="s">
        <v>66</v>
      </c>
      <c r="C118" s="109"/>
      <c r="D118" s="109"/>
      <c r="E118" s="109"/>
      <c r="F118" s="109"/>
      <c r="G118" s="109"/>
      <c r="H118" s="109"/>
      <c r="I118" s="109"/>
      <c r="J118" s="109"/>
      <c r="K118" s="109"/>
      <c r="L118" s="109"/>
      <c r="M118" s="109"/>
      <c r="N118" s="109"/>
      <c r="O118" s="109"/>
      <c r="P118" s="17"/>
      <c r="Q118" s="213"/>
      <c r="R118" s="214"/>
      <c r="S118" s="214"/>
      <c r="T118" s="214"/>
      <c r="U118" s="214"/>
      <c r="V118" s="214"/>
      <c r="W118" s="214"/>
      <c r="X118" s="214"/>
      <c r="Y118" s="214"/>
      <c r="Z118" s="214"/>
      <c r="AA118" s="214"/>
      <c r="AB118" s="214"/>
      <c r="AC118" s="214"/>
      <c r="AD118" s="214"/>
      <c r="AE118" s="214"/>
      <c r="AF118" s="214"/>
      <c r="AG118" s="214"/>
      <c r="AH118" s="214"/>
      <c r="AI118" s="214"/>
      <c r="AJ118" s="214"/>
      <c r="AK118" s="214"/>
      <c r="AL118" s="214"/>
      <c r="AM118" s="214"/>
      <c r="AN118" s="214"/>
      <c r="AO118" s="214"/>
      <c r="AP118" s="215"/>
      <c r="AQ118" s="17"/>
      <c r="AR118" s="17"/>
      <c r="AS118" s="17"/>
      <c r="AT118" s="17"/>
      <c r="AU118" s="1"/>
      <c r="AV118" s="1"/>
      <c r="AW118" s="1"/>
      <c r="AX118" s="1"/>
      <c r="AY118" s="1"/>
      <c r="AZ118" s="1"/>
      <c r="BA118" s="1"/>
      <c r="BB118" s="1"/>
      <c r="BC118" s="1"/>
      <c r="BD118" s="1"/>
    </row>
    <row r="119" spans="1:56" ht="2.25" customHeight="1" x14ac:dyDescent="0.2">
      <c r="A119" s="3"/>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
      <c r="AV119" s="1"/>
      <c r="AW119" s="1"/>
      <c r="AX119" s="1"/>
      <c r="AY119" s="1"/>
      <c r="AZ119" s="1"/>
      <c r="BA119" s="1"/>
      <c r="BB119" s="1"/>
      <c r="BC119" s="1"/>
      <c r="BD119" s="1"/>
    </row>
    <row r="120" spans="1:56" ht="15" customHeight="1" x14ac:dyDescent="0.2">
      <c r="A120" s="3"/>
      <c r="B120" s="139" t="s">
        <v>67</v>
      </c>
      <c r="C120" s="109"/>
      <c r="D120" s="109"/>
      <c r="E120" s="109"/>
      <c r="F120" s="109"/>
      <c r="G120" s="109"/>
      <c r="H120" s="109"/>
      <c r="I120" s="109"/>
      <c r="J120" s="109"/>
      <c r="K120" s="109"/>
      <c r="L120" s="109"/>
      <c r="M120" s="109"/>
      <c r="N120" s="109"/>
      <c r="O120" s="109"/>
      <c r="P120" s="17"/>
      <c r="Q120" s="213"/>
      <c r="R120" s="214"/>
      <c r="S120" s="214"/>
      <c r="T120" s="214"/>
      <c r="U120" s="214"/>
      <c r="V120" s="214"/>
      <c r="W120" s="214"/>
      <c r="X120" s="214"/>
      <c r="Y120" s="214"/>
      <c r="Z120" s="214"/>
      <c r="AA120" s="214"/>
      <c r="AB120" s="214"/>
      <c r="AC120" s="214"/>
      <c r="AD120" s="214"/>
      <c r="AE120" s="214"/>
      <c r="AF120" s="214"/>
      <c r="AG120" s="214"/>
      <c r="AH120" s="214"/>
      <c r="AI120" s="214"/>
      <c r="AJ120" s="214"/>
      <c r="AK120" s="214"/>
      <c r="AL120" s="214"/>
      <c r="AM120" s="214"/>
      <c r="AN120" s="214"/>
      <c r="AO120" s="214"/>
      <c r="AP120" s="215"/>
      <c r="AQ120" s="17"/>
      <c r="AR120" s="17"/>
      <c r="AS120" s="17"/>
      <c r="AT120" s="17"/>
      <c r="AU120" s="1"/>
      <c r="AV120" s="1"/>
      <c r="AW120" s="1"/>
      <c r="AX120" s="1"/>
      <c r="AY120" s="1"/>
      <c r="AZ120" s="1"/>
      <c r="BA120" s="1"/>
      <c r="BB120" s="1"/>
      <c r="BC120" s="1"/>
      <c r="BD120" s="1"/>
    </row>
    <row r="121" spans="1:56" ht="15" customHeight="1" x14ac:dyDescent="0.2">
      <c r="A121" s="3"/>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
      <c r="AV121" s="1"/>
      <c r="AW121" s="1"/>
      <c r="AX121" s="1"/>
      <c r="AY121" s="1"/>
      <c r="AZ121" s="1"/>
      <c r="BA121" s="1"/>
      <c r="BB121" s="1"/>
      <c r="BC121" s="1"/>
      <c r="BD121" s="1"/>
    </row>
    <row r="122" spans="1:56" ht="15" customHeight="1" x14ac:dyDescent="0.2">
      <c r="A122" s="3">
        <v>12</v>
      </c>
      <c r="B122" s="117" t="s">
        <v>68</v>
      </c>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c r="AG122" s="117"/>
      <c r="AH122" s="117"/>
      <c r="AI122" s="117"/>
      <c r="AJ122" s="117"/>
      <c r="AK122" s="117"/>
      <c r="AL122" s="117"/>
      <c r="AM122" s="117"/>
      <c r="AN122" s="117"/>
      <c r="AO122" s="117"/>
      <c r="AP122" s="117"/>
      <c r="AQ122" s="17"/>
      <c r="AR122" s="17"/>
      <c r="AS122" s="17"/>
      <c r="AT122" s="17"/>
      <c r="AU122" s="1"/>
      <c r="AV122" s="1"/>
      <c r="AW122" s="1"/>
      <c r="AX122" s="1"/>
      <c r="AY122" s="1"/>
      <c r="AZ122" s="1"/>
      <c r="BA122" s="1"/>
      <c r="BB122" s="1"/>
      <c r="BC122" s="1"/>
      <c r="BD122" s="1"/>
    </row>
    <row r="123" spans="1:56" ht="15" customHeight="1" x14ac:dyDescent="0.2">
      <c r="A123" s="3"/>
      <c r="B123" s="117"/>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c r="AH123" s="117"/>
      <c r="AI123" s="117"/>
      <c r="AJ123" s="117"/>
      <c r="AK123" s="117"/>
      <c r="AL123" s="117"/>
      <c r="AM123" s="117"/>
      <c r="AN123" s="117"/>
      <c r="AO123" s="117"/>
      <c r="AP123" s="117"/>
      <c r="AQ123" s="17"/>
      <c r="AR123" s="17"/>
      <c r="AS123" s="17"/>
      <c r="AT123" s="17"/>
      <c r="AU123" s="1"/>
      <c r="AV123" s="1"/>
      <c r="AW123" s="1"/>
      <c r="AX123" s="1"/>
      <c r="AY123" s="1"/>
      <c r="AZ123" s="1"/>
      <c r="BA123" s="1"/>
      <c r="BB123" s="1"/>
      <c r="BC123" s="1"/>
      <c r="BD123" s="1"/>
    </row>
    <row r="124" spans="1:56" ht="15" customHeight="1" x14ac:dyDescent="0.2">
      <c r="A124" s="36"/>
      <c r="B124" s="22"/>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
      <c r="AV124" s="1"/>
      <c r="AW124" s="1"/>
      <c r="AX124" s="1"/>
      <c r="AY124" s="1"/>
      <c r="AZ124" s="1"/>
      <c r="BA124" s="1"/>
      <c r="BB124" s="1"/>
      <c r="BC124" s="1"/>
      <c r="BD124" s="1"/>
    </row>
    <row r="125" spans="1:56" ht="15" customHeight="1" x14ac:dyDescent="0.2">
      <c r="A125" s="3"/>
      <c r="B125" s="17"/>
      <c r="C125" s="139" t="s">
        <v>69</v>
      </c>
      <c r="D125" s="109"/>
      <c r="E125" s="109"/>
      <c r="F125" s="109"/>
      <c r="G125" s="109"/>
      <c r="H125" s="17"/>
      <c r="I125" s="56"/>
      <c r="J125" s="56"/>
      <c r="K125" s="56"/>
      <c r="L125" s="57"/>
      <c r="M125" s="56"/>
      <c r="N125" s="56"/>
      <c r="O125" s="56"/>
      <c r="P125" s="57"/>
      <c r="Q125" s="56"/>
      <c r="R125" s="56"/>
      <c r="S125" s="56"/>
      <c r="T125" s="57"/>
      <c r="U125" s="56"/>
      <c r="V125" s="56"/>
      <c r="W125" s="56"/>
      <c r="X125" s="57"/>
      <c r="Y125" s="42"/>
      <c r="Z125" s="41"/>
      <c r="AA125" s="41"/>
      <c r="AB125" s="41"/>
      <c r="AC125" s="24"/>
      <c r="AD125" s="24"/>
      <c r="AE125" s="24"/>
      <c r="AF125" s="24"/>
      <c r="AG125" s="24"/>
      <c r="AH125" s="24"/>
      <c r="AI125" s="24"/>
      <c r="AJ125" s="24"/>
      <c r="AK125" s="24"/>
      <c r="AL125" s="24"/>
      <c r="AM125" s="24"/>
      <c r="AN125" s="24"/>
      <c r="AO125" s="24"/>
      <c r="AP125" s="24"/>
      <c r="AQ125" s="17"/>
      <c r="AR125" s="17"/>
      <c r="AS125" s="17"/>
      <c r="AT125" s="17"/>
      <c r="AU125" s="1"/>
      <c r="AV125" s="1"/>
      <c r="AW125" s="1"/>
      <c r="AX125" s="1"/>
      <c r="AY125" s="1"/>
      <c r="AZ125" s="1"/>
      <c r="BA125" s="1"/>
      <c r="BB125" s="1"/>
      <c r="BC125" s="1"/>
      <c r="BD125" s="1"/>
    </row>
    <row r="126" spans="1:56" ht="2.25" customHeight="1" x14ac:dyDescent="0.2">
      <c r="A126" s="36"/>
      <c r="B126" s="22"/>
      <c r="C126" s="17"/>
      <c r="D126" s="17"/>
      <c r="E126" s="17"/>
      <c r="F126" s="17"/>
      <c r="G126" s="17"/>
      <c r="H126" s="17"/>
      <c r="I126" s="21"/>
      <c r="J126" s="21"/>
      <c r="K126" s="21"/>
      <c r="L126" s="21"/>
      <c r="M126" s="21"/>
      <c r="N126" s="21"/>
      <c r="O126" s="21"/>
      <c r="P126" s="21"/>
      <c r="Q126" s="21"/>
      <c r="R126" s="21"/>
      <c r="S126" s="21"/>
      <c r="T126" s="21"/>
      <c r="U126" s="21"/>
      <c r="V126" s="21"/>
      <c r="W126" s="21"/>
      <c r="X126" s="21"/>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
      <c r="AV126" s="1"/>
      <c r="AW126" s="1"/>
      <c r="AX126" s="1"/>
      <c r="AY126" s="1"/>
      <c r="AZ126" s="1"/>
      <c r="BA126" s="1"/>
      <c r="BB126" s="1"/>
      <c r="BC126" s="1"/>
      <c r="BD126" s="1"/>
    </row>
    <row r="127" spans="1:56" ht="15" customHeight="1" x14ac:dyDescent="0.2">
      <c r="A127" s="3"/>
      <c r="B127" s="17"/>
      <c r="C127" s="139" t="s">
        <v>70</v>
      </c>
      <c r="D127" s="109"/>
      <c r="E127" s="109"/>
      <c r="F127" s="109"/>
      <c r="G127" s="109"/>
      <c r="H127" s="17"/>
      <c r="I127" s="56"/>
      <c r="J127" s="56"/>
      <c r="K127" s="56"/>
      <c r="L127" s="57"/>
      <c r="M127" s="56"/>
      <c r="N127" s="56"/>
      <c r="O127" s="56"/>
      <c r="P127" s="57"/>
      <c r="Q127" s="58"/>
      <c r="R127" s="59"/>
      <c r="S127" s="59"/>
      <c r="T127" s="21"/>
      <c r="U127" s="21"/>
      <c r="V127" s="21"/>
      <c r="W127" s="21"/>
      <c r="X127" s="21"/>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
      <c r="AV127" s="1"/>
      <c r="AW127" s="1"/>
      <c r="AX127" s="1"/>
      <c r="AY127" s="1"/>
      <c r="AZ127" s="1"/>
      <c r="BA127" s="1"/>
      <c r="BB127" s="1"/>
      <c r="BC127" s="1"/>
      <c r="BD127" s="1"/>
    </row>
    <row r="128" spans="1:56" ht="15" customHeight="1" x14ac:dyDescent="0.2">
      <c r="A128" s="3"/>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
      <c r="AV128" s="1"/>
      <c r="AW128" s="1"/>
      <c r="AX128" s="1"/>
      <c r="AY128" s="1"/>
      <c r="AZ128" s="1"/>
      <c r="BA128" s="1"/>
      <c r="BB128" s="1"/>
      <c r="BC128" s="1"/>
      <c r="BD128" s="1"/>
    </row>
    <row r="129" spans="1:56" ht="15" customHeight="1" x14ac:dyDescent="0.2">
      <c r="A129" s="36">
        <v>13</v>
      </c>
      <c r="B129" s="131" t="s">
        <v>71</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c r="AI129" s="132"/>
      <c r="AJ129" s="132"/>
      <c r="AK129" s="132"/>
      <c r="AL129" s="132"/>
      <c r="AM129" s="132"/>
      <c r="AN129" s="132"/>
      <c r="AO129" s="132"/>
      <c r="AP129" s="132"/>
      <c r="AQ129" s="17"/>
      <c r="AR129" s="17"/>
      <c r="AS129" s="17"/>
      <c r="AT129" s="17"/>
      <c r="AU129" s="1"/>
      <c r="AV129" s="1"/>
      <c r="AW129" s="1"/>
      <c r="AX129" s="1"/>
      <c r="AY129" s="1"/>
      <c r="AZ129" s="1"/>
      <c r="BA129" s="1"/>
      <c r="BB129" s="1"/>
      <c r="BC129" s="1"/>
      <c r="BD129" s="1"/>
    </row>
    <row r="130" spans="1:56" ht="2.25" customHeight="1" x14ac:dyDescent="0.2">
      <c r="A130" s="3"/>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
      <c r="AV130" s="1"/>
      <c r="AW130" s="1"/>
      <c r="AX130" s="1"/>
      <c r="AY130" s="1"/>
      <c r="AZ130" s="1"/>
      <c r="BA130" s="1"/>
      <c r="BB130" s="1"/>
      <c r="BC130" s="1"/>
      <c r="BD130" s="1"/>
    </row>
    <row r="131" spans="1:56" ht="15" customHeight="1" x14ac:dyDescent="0.2">
      <c r="A131" s="3"/>
      <c r="B131" s="60"/>
      <c r="C131" s="61"/>
      <c r="D131" s="61"/>
      <c r="E131" s="61"/>
      <c r="F131" s="59"/>
      <c r="G131" s="61"/>
      <c r="H131" s="61"/>
      <c r="I131" s="61"/>
      <c r="J131" s="59"/>
      <c r="K131" s="61"/>
      <c r="L131" s="61"/>
      <c r="M131" s="61"/>
      <c r="N131" s="17"/>
      <c r="O131" s="17"/>
      <c r="P131" s="17"/>
      <c r="Q131" s="17"/>
      <c r="R131" s="17"/>
      <c r="S131" s="17"/>
      <c r="T131" s="17"/>
      <c r="U131" s="17"/>
      <c r="V131" s="17"/>
      <c r="W131" s="17"/>
      <c r="X131" s="17"/>
      <c r="Y131" s="17"/>
      <c r="Z131" s="17"/>
      <c r="AA131" s="17"/>
      <c r="AB131" s="17"/>
      <c r="AC131" s="38"/>
      <c r="AD131" s="38"/>
      <c r="AE131" s="38"/>
      <c r="AF131" s="38"/>
      <c r="AG131" s="38"/>
      <c r="AH131" s="38"/>
      <c r="AI131" s="38"/>
      <c r="AJ131" s="38"/>
      <c r="AK131" s="38"/>
      <c r="AL131" s="38"/>
      <c r="AM131" s="38"/>
      <c r="AN131" s="38"/>
      <c r="AO131" s="38"/>
      <c r="AP131" s="38"/>
      <c r="AQ131" s="17"/>
      <c r="AR131" s="17"/>
      <c r="AS131" s="17"/>
      <c r="AT131" s="17"/>
      <c r="AU131" s="1"/>
      <c r="AV131" s="1"/>
      <c r="AW131" s="1"/>
      <c r="AX131" s="1"/>
      <c r="AY131" s="1"/>
      <c r="AZ131" s="1"/>
      <c r="BA131" s="1"/>
      <c r="BB131" s="1"/>
      <c r="BC131" s="1"/>
      <c r="BD131" s="1"/>
    </row>
    <row r="132" spans="1:56" ht="15" customHeight="1" x14ac:dyDescent="0.2">
      <c r="A132" s="3"/>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
      <c r="AV132" s="1"/>
      <c r="AW132" s="1"/>
      <c r="AX132" s="1"/>
      <c r="AY132" s="1"/>
      <c r="AZ132" s="1"/>
      <c r="BA132" s="1"/>
      <c r="BB132" s="1"/>
      <c r="BC132" s="1"/>
      <c r="BD132" s="1"/>
    </row>
    <row r="133" spans="1:56" ht="30" customHeight="1" x14ac:dyDescent="0.2">
      <c r="A133" s="36">
        <v>14</v>
      </c>
      <c r="B133" s="131" t="s">
        <v>72</v>
      </c>
      <c r="C133" s="109"/>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9"/>
      <c r="AA133" s="109"/>
      <c r="AB133" s="109"/>
      <c r="AC133" s="109"/>
      <c r="AD133" s="109"/>
      <c r="AE133" s="109"/>
      <c r="AF133" s="109"/>
      <c r="AG133" s="109"/>
      <c r="AH133" s="109"/>
      <c r="AI133" s="109"/>
      <c r="AJ133" s="109"/>
      <c r="AK133" s="109"/>
      <c r="AL133" s="109"/>
      <c r="AM133" s="109"/>
      <c r="AN133" s="109"/>
      <c r="AO133" s="109"/>
      <c r="AP133" s="109"/>
      <c r="AQ133" s="17"/>
      <c r="AR133" s="17"/>
      <c r="AS133" s="17"/>
      <c r="AT133" s="17"/>
      <c r="AU133" s="1"/>
      <c r="AV133" s="1"/>
      <c r="AW133" s="1"/>
      <c r="AX133" s="1"/>
      <c r="AY133" s="1"/>
      <c r="AZ133" s="1"/>
      <c r="BA133" s="1"/>
      <c r="BB133" s="1"/>
      <c r="BC133" s="1"/>
      <c r="BD133" s="1"/>
    </row>
    <row r="134" spans="1:56" ht="2.25" customHeight="1" x14ac:dyDescent="0.2">
      <c r="A134" s="3"/>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
      <c r="AV134" s="1"/>
      <c r="AW134" s="1"/>
      <c r="AX134" s="1"/>
      <c r="AY134" s="1"/>
      <c r="AZ134" s="1"/>
      <c r="BA134" s="1"/>
      <c r="BB134" s="1"/>
      <c r="BC134" s="1"/>
      <c r="BD134" s="1"/>
    </row>
    <row r="135" spans="1:56" ht="15" customHeight="1" x14ac:dyDescent="0.2">
      <c r="A135" s="3"/>
      <c r="B135" s="22"/>
      <c r="C135" s="23" t="s">
        <v>73</v>
      </c>
      <c r="D135" s="23"/>
      <c r="E135" s="23"/>
      <c r="F135" s="23"/>
      <c r="G135" s="23"/>
      <c r="H135" s="23"/>
      <c r="I135" s="23"/>
      <c r="J135" s="23"/>
      <c r="K135" s="23"/>
      <c r="L135" s="23"/>
      <c r="M135" s="23"/>
      <c r="N135" s="23"/>
      <c r="O135" s="23"/>
      <c r="P135" s="23"/>
      <c r="Q135" s="23"/>
      <c r="R135" s="23"/>
      <c r="S135" s="23"/>
      <c r="T135" s="23"/>
      <c r="U135" s="23"/>
      <c r="V135" s="23"/>
      <c r="W135" s="23"/>
      <c r="X135" s="23"/>
      <c r="Y135" s="23"/>
      <c r="Z135" s="17"/>
      <c r="AA135" s="17"/>
      <c r="AB135" s="17"/>
      <c r="AC135" s="39"/>
      <c r="AD135" s="230"/>
      <c r="AE135" s="231"/>
      <c r="AF135" s="231"/>
      <c r="AG135" s="231"/>
      <c r="AH135" s="231"/>
      <c r="AI135" s="231"/>
      <c r="AJ135" s="231"/>
      <c r="AK135" s="231"/>
      <c r="AL135" s="231"/>
      <c r="AM135" s="231"/>
      <c r="AN135" s="231"/>
      <c r="AO135" s="231"/>
      <c r="AP135" s="232"/>
      <c r="AQ135" s="17"/>
      <c r="AR135" s="17"/>
      <c r="AS135" s="17"/>
      <c r="AT135" s="17"/>
      <c r="AU135" s="1"/>
      <c r="AV135" s="1"/>
      <c r="AW135" s="1"/>
      <c r="AX135" s="1"/>
      <c r="AY135" s="1"/>
      <c r="AZ135" s="1"/>
      <c r="BA135" s="1"/>
      <c r="BB135" s="1"/>
      <c r="BC135" s="1"/>
      <c r="BD135" s="1"/>
    </row>
    <row r="136" spans="1:56" ht="2.25" customHeight="1" x14ac:dyDescent="0.2">
      <c r="A136" s="3"/>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
      <c r="AV136" s="1"/>
      <c r="AW136" s="1"/>
      <c r="AX136" s="1"/>
      <c r="AY136" s="1"/>
      <c r="AZ136" s="1"/>
      <c r="BA136" s="1"/>
      <c r="BB136" s="1"/>
      <c r="BC136" s="1"/>
      <c r="BD136" s="1"/>
    </row>
    <row r="137" spans="1:56" ht="15" customHeight="1" x14ac:dyDescent="0.2">
      <c r="A137" s="3"/>
      <c r="B137" s="17"/>
      <c r="C137" s="109" t="s">
        <v>34</v>
      </c>
      <c r="D137" s="109"/>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9"/>
      <c r="AA137" s="109"/>
      <c r="AB137" s="109"/>
      <c r="AC137" s="109"/>
      <c r="AD137" s="109"/>
      <c r="AE137" s="109"/>
      <c r="AF137" s="109"/>
      <c r="AG137" s="109"/>
      <c r="AH137" s="109"/>
      <c r="AI137" s="109"/>
      <c r="AJ137" s="109"/>
      <c r="AK137" s="109"/>
      <c r="AL137" s="109"/>
      <c r="AM137" s="109"/>
      <c r="AN137" s="109"/>
      <c r="AO137" s="109"/>
      <c r="AP137" s="109"/>
      <c r="AQ137" s="17"/>
      <c r="AR137" s="17"/>
      <c r="AS137" s="17"/>
      <c r="AT137" s="17"/>
      <c r="AU137" s="1"/>
      <c r="AV137" s="1"/>
      <c r="AW137" s="1"/>
      <c r="AX137" s="1"/>
      <c r="AY137" s="1"/>
      <c r="AZ137" s="1"/>
      <c r="BA137" s="1"/>
      <c r="BB137" s="1"/>
      <c r="BC137" s="1"/>
      <c r="BD137" s="1"/>
    </row>
    <row r="138" spans="1:56" ht="15" customHeight="1" x14ac:dyDescent="0.2">
      <c r="A138" s="3"/>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
      <c r="AV138" s="1"/>
      <c r="AW138" s="1"/>
      <c r="AX138" s="1"/>
      <c r="AY138" s="1"/>
      <c r="AZ138" s="1"/>
      <c r="BA138" s="1"/>
      <c r="BB138" s="1"/>
      <c r="BC138" s="1"/>
      <c r="BD138" s="1"/>
    </row>
    <row r="139" spans="1:56" ht="15" customHeight="1" x14ac:dyDescent="0.2">
      <c r="A139" s="3"/>
      <c r="B139" s="115" t="s">
        <v>74</v>
      </c>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115"/>
      <c r="AL139" s="115"/>
      <c r="AM139" s="115"/>
      <c r="AN139" s="115"/>
      <c r="AO139" s="115"/>
      <c r="AP139" s="116"/>
      <c r="AQ139" s="17"/>
      <c r="AR139" s="17"/>
      <c r="AS139" s="17"/>
      <c r="AT139" s="17"/>
      <c r="AU139" s="1"/>
      <c r="AV139" s="1"/>
      <c r="AW139" s="1"/>
      <c r="AX139" s="1"/>
      <c r="AY139" s="1"/>
      <c r="AZ139" s="1"/>
      <c r="BA139" s="1"/>
      <c r="BB139" s="1"/>
      <c r="BC139" s="1"/>
      <c r="BD139" s="1"/>
    </row>
    <row r="140" spans="1:56" ht="15" customHeight="1" x14ac:dyDescent="0.2">
      <c r="A140" s="3"/>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
      <c r="AV140" s="1"/>
      <c r="AW140" s="1"/>
      <c r="AX140" s="1"/>
      <c r="AY140" s="1"/>
      <c r="AZ140" s="1"/>
      <c r="BA140" s="1"/>
      <c r="BB140" s="1"/>
      <c r="BC140" s="1"/>
      <c r="BD140" s="1"/>
    </row>
    <row r="141" spans="1:56" ht="15" customHeight="1" x14ac:dyDescent="0.2">
      <c r="A141" s="36">
        <v>15</v>
      </c>
      <c r="B141" s="113" t="s">
        <v>75</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c r="AO141" s="114"/>
      <c r="AP141" s="114"/>
      <c r="AQ141" s="17"/>
      <c r="AR141" s="17"/>
      <c r="AS141" s="17"/>
      <c r="AT141" s="17"/>
      <c r="AU141" s="1"/>
      <c r="AV141" s="1"/>
      <c r="AW141" s="1"/>
      <c r="AX141" s="1"/>
      <c r="AY141" s="1"/>
      <c r="AZ141" s="1"/>
      <c r="BA141" s="1"/>
      <c r="BB141" s="1"/>
      <c r="BC141" s="1"/>
      <c r="BD141" s="1"/>
    </row>
    <row r="142" spans="1:56" ht="2.25" customHeight="1" x14ac:dyDescent="0.2">
      <c r="A142" s="3"/>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
      <c r="AV142" s="1"/>
      <c r="AW142" s="1"/>
      <c r="AX142" s="1"/>
      <c r="AY142" s="1"/>
      <c r="AZ142" s="1"/>
      <c r="BA142" s="1"/>
      <c r="BB142" s="1"/>
      <c r="BC142" s="1"/>
      <c r="BD142" s="1"/>
    </row>
    <row r="143" spans="1:56" ht="15" customHeight="1" x14ac:dyDescent="0.2">
      <c r="A143" s="3"/>
      <c r="B143" s="17"/>
      <c r="C143" s="109" t="s">
        <v>33</v>
      </c>
      <c r="D143" s="109"/>
      <c r="E143" s="109"/>
      <c r="F143" s="109"/>
      <c r="G143" s="109"/>
      <c r="H143" s="109"/>
      <c r="I143" s="109"/>
      <c r="J143" s="109"/>
      <c r="K143" s="109"/>
      <c r="L143" s="109"/>
      <c r="M143" s="109"/>
      <c r="N143" s="109"/>
      <c r="O143" s="109"/>
      <c r="P143" s="109"/>
      <c r="Q143" s="109"/>
      <c r="R143" s="109"/>
      <c r="S143" s="109"/>
      <c r="T143" s="109"/>
      <c r="U143" s="109"/>
      <c r="V143" s="109"/>
      <c r="W143" s="109"/>
      <c r="X143" s="109"/>
      <c r="Y143" s="109"/>
      <c r="Z143" s="109"/>
      <c r="AA143" s="109"/>
      <c r="AB143" s="109"/>
      <c r="AC143" s="109"/>
      <c r="AD143" s="109"/>
      <c r="AE143" s="109"/>
      <c r="AF143" s="109"/>
      <c r="AG143" s="109"/>
      <c r="AH143" s="109"/>
      <c r="AI143" s="109"/>
      <c r="AJ143" s="109"/>
      <c r="AK143" s="109"/>
      <c r="AL143" s="109"/>
      <c r="AM143" s="109"/>
      <c r="AN143" s="109"/>
      <c r="AO143" s="109"/>
      <c r="AP143" s="109"/>
      <c r="AQ143" s="17"/>
      <c r="AR143" s="17"/>
      <c r="AS143" s="17"/>
      <c r="AT143" s="17"/>
      <c r="AU143" s="1"/>
      <c r="AV143" s="1"/>
      <c r="AW143" s="1"/>
      <c r="AX143" s="1"/>
      <c r="AY143" s="1"/>
      <c r="AZ143" s="1"/>
      <c r="BA143" s="1"/>
      <c r="BB143" s="1"/>
      <c r="BC143" s="1"/>
      <c r="BD143" s="1"/>
    </row>
    <row r="144" spans="1:56" ht="2.25" customHeight="1" x14ac:dyDescent="0.2">
      <c r="A144" s="3"/>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
      <c r="AV144" s="1"/>
      <c r="AW144" s="1"/>
      <c r="AX144" s="1"/>
      <c r="AY144" s="1"/>
      <c r="AZ144" s="1"/>
      <c r="BA144" s="1"/>
      <c r="BB144" s="1"/>
      <c r="BC144" s="1"/>
      <c r="BD144" s="1"/>
    </row>
    <row r="145" spans="1:56" ht="15" customHeight="1" x14ac:dyDescent="0.2">
      <c r="A145" s="3"/>
      <c r="B145" s="17"/>
      <c r="C145" s="109" t="s">
        <v>76</v>
      </c>
      <c r="D145" s="109"/>
      <c r="E145" s="109"/>
      <c r="F145" s="109"/>
      <c r="G145" s="109"/>
      <c r="H145" s="109"/>
      <c r="I145" s="109"/>
      <c r="J145" s="109"/>
      <c r="K145" s="109"/>
      <c r="L145" s="109"/>
      <c r="M145" s="109"/>
      <c r="N145" s="109"/>
      <c r="O145" s="109"/>
      <c r="P145" s="109"/>
      <c r="Q145" s="109"/>
      <c r="R145" s="109"/>
      <c r="S145" s="109"/>
      <c r="T145" s="109"/>
      <c r="U145" s="109"/>
      <c r="V145" s="109"/>
      <c r="W145" s="109"/>
      <c r="X145" s="109"/>
      <c r="Y145" s="109"/>
      <c r="Z145" s="109"/>
      <c r="AA145" s="109"/>
      <c r="AB145" s="109"/>
      <c r="AC145" s="109"/>
      <c r="AD145" s="109"/>
      <c r="AE145" s="109"/>
      <c r="AF145" s="109"/>
      <c r="AG145" s="109"/>
      <c r="AH145" s="109"/>
      <c r="AI145" s="109"/>
      <c r="AJ145" s="109"/>
      <c r="AK145" s="109"/>
      <c r="AL145" s="109"/>
      <c r="AM145" s="109"/>
      <c r="AN145" s="109"/>
      <c r="AO145" s="109"/>
      <c r="AP145" s="109"/>
      <c r="AQ145" s="17"/>
      <c r="AR145" s="17"/>
      <c r="AS145" s="17"/>
      <c r="AT145" s="17"/>
      <c r="AU145" s="1"/>
      <c r="AV145" s="1"/>
      <c r="AW145" s="1"/>
      <c r="AX145" s="1"/>
      <c r="AY145" s="1"/>
      <c r="AZ145" s="1"/>
      <c r="BA145" s="1"/>
      <c r="BB145" s="1"/>
      <c r="BC145" s="1"/>
      <c r="BD145" s="1"/>
    </row>
    <row r="146" spans="1:56" ht="15" customHeight="1" x14ac:dyDescent="0.2">
      <c r="A146" s="3"/>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
      <c r="AV146" s="1"/>
      <c r="AW146" s="1"/>
      <c r="AX146" s="1"/>
      <c r="AY146" s="1"/>
      <c r="AZ146" s="1"/>
      <c r="BA146" s="1"/>
      <c r="BB146" s="1"/>
      <c r="BC146" s="1"/>
      <c r="BD146" s="1"/>
    </row>
    <row r="147" spans="1:56" s="74" customFormat="1" ht="15" customHeight="1" x14ac:dyDescent="0.2">
      <c r="A147" s="72">
        <v>16</v>
      </c>
      <c r="B147" s="203" t="s">
        <v>77</v>
      </c>
      <c r="C147" s="203"/>
      <c r="D147" s="203"/>
      <c r="E147" s="203"/>
      <c r="F147" s="203"/>
      <c r="G147" s="203"/>
      <c r="H147" s="203"/>
      <c r="I147" s="203"/>
      <c r="J147" s="203"/>
      <c r="K147" s="203"/>
      <c r="L147" s="203"/>
      <c r="M147" s="203"/>
      <c r="N147" s="203"/>
      <c r="O147" s="203"/>
      <c r="P147" s="203"/>
      <c r="Q147" s="203"/>
      <c r="R147" s="203"/>
      <c r="S147" s="203"/>
      <c r="T147" s="203"/>
      <c r="U147" s="203"/>
      <c r="V147" s="203"/>
      <c r="W147" s="203"/>
      <c r="X147" s="203"/>
      <c r="Y147" s="203"/>
      <c r="Z147" s="203"/>
      <c r="AA147" s="203"/>
      <c r="AB147" s="203"/>
      <c r="AC147" s="203"/>
      <c r="AD147" s="203"/>
      <c r="AE147" s="203"/>
      <c r="AF147" s="203"/>
      <c r="AG147" s="203"/>
      <c r="AH147" s="203"/>
      <c r="AI147" s="203"/>
      <c r="AJ147" s="203"/>
      <c r="AK147" s="203"/>
      <c r="AL147" s="203"/>
      <c r="AM147" s="203"/>
      <c r="AN147" s="203"/>
      <c r="AO147" s="203"/>
      <c r="AP147" s="203"/>
    </row>
    <row r="148" spans="1:56" s="74" customFormat="1" ht="2.25" customHeight="1" x14ac:dyDescent="0.2">
      <c r="A148" s="72"/>
      <c r="B148" s="73"/>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row>
    <row r="149" spans="1:56" s="74" customFormat="1" ht="15" customHeight="1" x14ac:dyDescent="0.2">
      <c r="A149" s="22"/>
      <c r="B149" s="204" t="s">
        <v>17</v>
      </c>
      <c r="C149" s="205"/>
      <c r="D149" s="206" t="s">
        <v>78</v>
      </c>
      <c r="E149" s="206"/>
      <c r="F149" s="206"/>
      <c r="G149" s="206"/>
      <c r="H149" s="206"/>
      <c r="I149" s="206"/>
      <c r="J149" s="206"/>
      <c r="K149" s="206"/>
      <c r="L149" s="206"/>
      <c r="M149" s="206"/>
      <c r="N149" s="206"/>
      <c r="O149" s="206"/>
      <c r="P149" s="206"/>
      <c r="Q149" s="206"/>
      <c r="R149" s="206"/>
      <c r="S149" s="206"/>
      <c r="T149" s="206"/>
      <c r="U149" s="206"/>
      <c r="V149" s="160" t="s">
        <v>79</v>
      </c>
      <c r="W149" s="160"/>
      <c r="X149" s="160"/>
      <c r="Y149" s="160"/>
      <c r="Z149" s="160"/>
      <c r="AA149" s="160"/>
      <c r="AB149" s="160"/>
      <c r="AC149" s="160"/>
      <c r="AD149" s="160"/>
      <c r="AE149" s="160"/>
      <c r="AF149" s="160"/>
      <c r="AG149" s="160"/>
      <c r="AH149" s="160"/>
      <c r="AI149" s="160"/>
      <c r="AJ149" s="160"/>
      <c r="AK149" s="160"/>
      <c r="AL149" s="160"/>
      <c r="AM149" s="160"/>
      <c r="AN149" s="160"/>
      <c r="AO149" s="160"/>
      <c r="AP149" s="160"/>
      <c r="AQ149" s="17"/>
      <c r="AR149" s="17"/>
      <c r="AS149" s="17"/>
      <c r="AT149" s="17"/>
      <c r="AU149" s="17"/>
      <c r="AV149" s="17"/>
      <c r="AW149" s="17"/>
      <c r="AX149" s="17"/>
      <c r="AY149" s="17"/>
      <c r="AZ149" s="17"/>
      <c r="BA149" s="17"/>
      <c r="BB149" s="17"/>
      <c r="BC149" s="17"/>
      <c r="BD149" s="17"/>
    </row>
    <row r="150" spans="1:56" s="74" customFormat="1" ht="15" customHeight="1" x14ac:dyDescent="0.2">
      <c r="A150" s="22"/>
      <c r="B150" s="160" t="s">
        <v>80</v>
      </c>
      <c r="C150" s="160"/>
      <c r="D150" s="160"/>
      <c r="E150" s="160"/>
      <c r="F150" s="160"/>
      <c r="G150" s="160"/>
      <c r="H150" s="160"/>
      <c r="I150" s="160"/>
      <c r="J150" s="160"/>
      <c r="K150" s="160"/>
      <c r="L150" s="160"/>
      <c r="M150" s="160"/>
      <c r="N150" s="160"/>
      <c r="O150" s="160"/>
      <c r="P150" s="160"/>
      <c r="Q150" s="160"/>
      <c r="R150" s="160"/>
      <c r="S150" s="160"/>
      <c r="T150" s="160"/>
      <c r="U150" s="160"/>
      <c r="V150" s="160"/>
      <c r="W150" s="160"/>
      <c r="X150" s="160"/>
      <c r="Y150" s="160"/>
      <c r="Z150" s="160"/>
      <c r="AA150" s="160"/>
      <c r="AB150" s="160"/>
      <c r="AC150" s="160"/>
      <c r="AD150" s="160"/>
      <c r="AE150" s="160"/>
      <c r="AF150" s="160"/>
      <c r="AG150" s="160"/>
      <c r="AH150" s="160"/>
      <c r="AI150" s="160"/>
      <c r="AJ150" s="160"/>
      <c r="AK150" s="160"/>
      <c r="AL150" s="160"/>
      <c r="AM150" s="160"/>
      <c r="AN150" s="160"/>
      <c r="AO150" s="160"/>
      <c r="AP150" s="160"/>
      <c r="AQ150" s="17"/>
      <c r="AR150" s="17"/>
      <c r="AS150" s="17"/>
      <c r="AT150" s="17"/>
      <c r="AU150" s="17"/>
      <c r="AV150" s="17"/>
      <c r="AW150" s="17"/>
      <c r="AX150" s="17"/>
      <c r="AY150" s="17"/>
      <c r="AZ150" s="17"/>
      <c r="BA150" s="17"/>
      <c r="BB150" s="17"/>
      <c r="BC150" s="17"/>
      <c r="BD150" s="17"/>
    </row>
    <row r="151" spans="1:56" s="74" customFormat="1" ht="2.25" customHeight="1" x14ac:dyDescent="0.2">
      <c r="A151" s="22"/>
      <c r="B151" s="69"/>
      <c r="C151" s="70"/>
      <c r="D151" s="71"/>
      <c r="E151" s="71"/>
      <c r="F151" s="71"/>
      <c r="G151" s="71"/>
      <c r="H151" s="71"/>
      <c r="I151" s="71"/>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17"/>
      <c r="AR151" s="17"/>
      <c r="AS151" s="17"/>
      <c r="AT151" s="17"/>
      <c r="AU151" s="17"/>
      <c r="AV151" s="17"/>
      <c r="AW151" s="17"/>
      <c r="AX151" s="17"/>
      <c r="AY151" s="17"/>
      <c r="AZ151" s="17"/>
      <c r="BA151" s="17"/>
      <c r="BB151" s="17"/>
      <c r="BC151" s="17"/>
      <c r="BD151" s="17"/>
    </row>
    <row r="152" spans="1:56" s="74" customFormat="1" ht="15" customHeight="1" x14ac:dyDescent="0.2">
      <c r="A152" s="22"/>
      <c r="C152" s="207" t="s">
        <v>81</v>
      </c>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c r="Z152" s="195"/>
      <c r="AA152" s="195"/>
      <c r="AB152" s="195"/>
      <c r="AC152" s="195"/>
      <c r="AD152" s="195"/>
      <c r="AE152" s="195"/>
      <c r="AF152" s="195"/>
      <c r="AG152" s="195"/>
      <c r="AH152" s="195"/>
      <c r="AI152" s="195"/>
      <c r="AJ152" s="195"/>
      <c r="AK152" s="195"/>
      <c r="AL152" s="195"/>
      <c r="AM152" s="195"/>
      <c r="AN152" s="195"/>
      <c r="AO152" s="195"/>
      <c r="AP152" s="195"/>
      <c r="AQ152" s="17"/>
      <c r="AR152" s="17"/>
      <c r="AS152" s="17"/>
      <c r="AT152" s="17"/>
      <c r="AU152" s="17"/>
      <c r="AV152" s="17"/>
      <c r="AW152" s="17"/>
      <c r="AX152" s="17"/>
      <c r="AY152" s="17"/>
      <c r="AZ152" s="17"/>
      <c r="BA152" s="17"/>
      <c r="BB152" s="17"/>
      <c r="BC152" s="17"/>
      <c r="BD152" s="17"/>
    </row>
    <row r="153" spans="1:56" s="74" customFormat="1" ht="2.25" customHeight="1" x14ac:dyDescent="0.2">
      <c r="A153" s="22"/>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7"/>
      <c r="AM153" s="67"/>
      <c r="AN153" s="67"/>
      <c r="AO153" s="67"/>
      <c r="AP153" s="67"/>
      <c r="AQ153" s="17"/>
      <c r="AR153" s="17"/>
      <c r="AS153" s="17"/>
      <c r="AT153" s="17"/>
      <c r="AU153" s="17"/>
      <c r="AV153" s="17"/>
      <c r="AW153" s="17"/>
      <c r="AX153" s="17"/>
      <c r="AY153" s="17"/>
      <c r="AZ153" s="17"/>
      <c r="BA153" s="17"/>
      <c r="BB153" s="17"/>
      <c r="BC153" s="17"/>
      <c r="BD153" s="17"/>
    </row>
    <row r="154" spans="1:56" s="74" customFormat="1" ht="15" customHeight="1" x14ac:dyDescent="0.2">
      <c r="D154" s="208" t="s">
        <v>82</v>
      </c>
      <c r="E154" s="208"/>
      <c r="F154" s="208"/>
      <c r="G154" s="208"/>
      <c r="H154" s="208"/>
      <c r="I154" s="208"/>
      <c r="J154" s="208"/>
      <c r="K154" s="208"/>
      <c r="L154" s="208"/>
      <c r="M154" s="208"/>
      <c r="N154" s="208"/>
      <c r="O154" s="208"/>
      <c r="P154" s="208"/>
      <c r="Q154" s="208"/>
      <c r="R154" s="208"/>
      <c r="S154" s="208"/>
      <c r="T154" s="208"/>
      <c r="U154" s="208"/>
      <c r="V154" s="208"/>
      <c r="W154" s="208"/>
      <c r="X154" s="208"/>
      <c r="Y154" s="208"/>
      <c r="Z154" s="208"/>
      <c r="AA154" s="208"/>
      <c r="AB154" s="208"/>
      <c r="AC154" s="208"/>
      <c r="AD154" s="208"/>
      <c r="AE154" s="208"/>
      <c r="AF154" s="208"/>
      <c r="AG154" s="208"/>
      <c r="AH154" s="208"/>
      <c r="AI154" s="208"/>
      <c r="AJ154" s="208"/>
      <c r="AK154" s="208"/>
      <c r="AL154" s="208"/>
      <c r="AM154" s="208"/>
      <c r="AN154" s="208"/>
      <c r="AO154" s="208"/>
      <c r="AP154" s="208"/>
    </row>
    <row r="155" spans="1:56" s="74" customFormat="1" ht="15" customHeight="1" x14ac:dyDescent="0.2">
      <c r="C155" s="76"/>
      <c r="D155" s="208"/>
      <c r="E155" s="208"/>
      <c r="F155" s="208"/>
      <c r="G155" s="208"/>
      <c r="H155" s="208"/>
      <c r="I155" s="208"/>
      <c r="J155" s="208"/>
      <c r="K155" s="208"/>
      <c r="L155" s="208"/>
      <c r="M155" s="208"/>
      <c r="N155" s="208"/>
      <c r="O155" s="208"/>
      <c r="P155" s="208"/>
      <c r="Q155" s="208"/>
      <c r="R155" s="208"/>
      <c r="S155" s="208"/>
      <c r="T155" s="208"/>
      <c r="U155" s="208"/>
      <c r="V155" s="208"/>
      <c r="W155" s="208"/>
      <c r="X155" s="208"/>
      <c r="Y155" s="208"/>
      <c r="Z155" s="208"/>
      <c r="AA155" s="208"/>
      <c r="AB155" s="208"/>
      <c r="AC155" s="208"/>
      <c r="AD155" s="208"/>
      <c r="AE155" s="208"/>
      <c r="AF155" s="208"/>
      <c r="AG155" s="208"/>
      <c r="AH155" s="208"/>
      <c r="AI155" s="208"/>
      <c r="AJ155" s="208"/>
      <c r="AK155" s="208"/>
      <c r="AL155" s="208"/>
      <c r="AM155" s="208"/>
      <c r="AN155" s="208"/>
      <c r="AO155" s="208"/>
      <c r="AP155" s="208"/>
    </row>
    <row r="156" spans="1:56" s="74" customFormat="1" ht="15" customHeight="1" x14ac:dyDescent="0.2">
      <c r="C156" s="76"/>
      <c r="D156" s="208"/>
      <c r="E156" s="208"/>
      <c r="F156" s="208"/>
      <c r="G156" s="208"/>
      <c r="H156" s="208"/>
      <c r="I156" s="208"/>
      <c r="J156" s="208"/>
      <c r="K156" s="208"/>
      <c r="L156" s="208"/>
      <c r="M156" s="208"/>
      <c r="N156" s="208"/>
      <c r="O156" s="208"/>
      <c r="P156" s="208"/>
      <c r="Q156" s="208"/>
      <c r="R156" s="208"/>
      <c r="S156" s="208"/>
      <c r="T156" s="208"/>
      <c r="U156" s="208"/>
      <c r="V156" s="208"/>
      <c r="W156" s="208"/>
      <c r="X156" s="208"/>
      <c r="Y156" s="208"/>
      <c r="Z156" s="208"/>
      <c r="AA156" s="208"/>
      <c r="AB156" s="208"/>
      <c r="AC156" s="208"/>
      <c r="AD156" s="208"/>
      <c r="AE156" s="208"/>
      <c r="AF156" s="208"/>
      <c r="AG156" s="208"/>
      <c r="AH156" s="208"/>
      <c r="AI156" s="208"/>
      <c r="AJ156" s="208"/>
      <c r="AK156" s="208"/>
      <c r="AL156" s="208"/>
      <c r="AM156" s="208"/>
      <c r="AN156" s="208"/>
      <c r="AO156" s="208"/>
      <c r="AP156" s="208"/>
    </row>
    <row r="157" spans="1:56" s="74" customFormat="1" ht="15" customHeight="1" x14ac:dyDescent="0.2">
      <c r="C157" s="76"/>
      <c r="D157" s="208"/>
      <c r="E157" s="208"/>
      <c r="F157" s="208"/>
      <c r="G157" s="208"/>
      <c r="H157" s="208"/>
      <c r="I157" s="208"/>
      <c r="J157" s="208"/>
      <c r="K157" s="208"/>
      <c r="L157" s="208"/>
      <c r="M157" s="208"/>
      <c r="N157" s="208"/>
      <c r="O157" s="208"/>
      <c r="P157" s="208"/>
      <c r="Q157" s="208"/>
      <c r="R157" s="208"/>
      <c r="S157" s="208"/>
      <c r="T157" s="208"/>
      <c r="U157" s="208"/>
      <c r="V157" s="208"/>
      <c r="W157" s="208"/>
      <c r="X157" s="208"/>
      <c r="Y157" s="208"/>
      <c r="Z157" s="208"/>
      <c r="AA157" s="208"/>
      <c r="AB157" s="208"/>
      <c r="AC157" s="208"/>
      <c r="AD157" s="208"/>
      <c r="AE157" s="208"/>
      <c r="AF157" s="208"/>
      <c r="AG157" s="208"/>
      <c r="AH157" s="208"/>
      <c r="AI157" s="208"/>
      <c r="AJ157" s="208"/>
      <c r="AK157" s="208"/>
      <c r="AL157" s="208"/>
      <c r="AM157" s="208"/>
      <c r="AN157" s="208"/>
      <c r="AO157" s="208"/>
      <c r="AP157" s="208"/>
    </row>
    <row r="158" spans="1:56" s="74" customFormat="1" ht="15" customHeight="1" x14ac:dyDescent="0.2">
      <c r="C158" s="76"/>
      <c r="D158" s="208"/>
      <c r="E158" s="208"/>
      <c r="F158" s="208"/>
      <c r="G158" s="208"/>
      <c r="H158" s="208"/>
      <c r="I158" s="208"/>
      <c r="J158" s="208"/>
      <c r="K158" s="208"/>
      <c r="L158" s="208"/>
      <c r="M158" s="208"/>
      <c r="N158" s="208"/>
      <c r="O158" s="208"/>
      <c r="P158" s="208"/>
      <c r="Q158" s="208"/>
      <c r="R158" s="208"/>
      <c r="S158" s="208"/>
      <c r="T158" s="208"/>
      <c r="U158" s="208"/>
      <c r="V158" s="208"/>
      <c r="W158" s="208"/>
      <c r="X158" s="208"/>
      <c r="Y158" s="208"/>
      <c r="Z158" s="208"/>
      <c r="AA158" s="208"/>
      <c r="AB158" s="208"/>
      <c r="AC158" s="208"/>
      <c r="AD158" s="208"/>
      <c r="AE158" s="208"/>
      <c r="AF158" s="208"/>
      <c r="AG158" s="208"/>
      <c r="AH158" s="208"/>
      <c r="AI158" s="208"/>
      <c r="AJ158" s="208"/>
      <c r="AK158" s="208"/>
      <c r="AL158" s="208"/>
      <c r="AM158" s="208"/>
      <c r="AN158" s="208"/>
      <c r="AO158" s="208"/>
      <c r="AP158" s="208"/>
    </row>
    <row r="159" spans="1:56" s="74" customFormat="1" ht="15" customHeight="1" x14ac:dyDescent="0.2">
      <c r="C159" s="76"/>
      <c r="D159" s="208"/>
      <c r="E159" s="208"/>
      <c r="F159" s="208"/>
      <c r="G159" s="208"/>
      <c r="H159" s="208"/>
      <c r="I159" s="208"/>
      <c r="J159" s="208"/>
      <c r="K159" s="208"/>
      <c r="L159" s="208"/>
      <c r="M159" s="208"/>
      <c r="N159" s="208"/>
      <c r="O159" s="208"/>
      <c r="P159" s="208"/>
      <c r="Q159" s="208"/>
      <c r="R159" s="208"/>
      <c r="S159" s="208"/>
      <c r="T159" s="208"/>
      <c r="U159" s="208"/>
      <c r="V159" s="208"/>
      <c r="W159" s="208"/>
      <c r="X159" s="208"/>
      <c r="Y159" s="208"/>
      <c r="Z159" s="208"/>
      <c r="AA159" s="208"/>
      <c r="AB159" s="208"/>
      <c r="AC159" s="208"/>
      <c r="AD159" s="208"/>
      <c r="AE159" s="208"/>
      <c r="AF159" s="208"/>
      <c r="AG159" s="208"/>
      <c r="AH159" s="208"/>
      <c r="AI159" s="208"/>
      <c r="AJ159" s="208"/>
      <c r="AK159" s="208"/>
      <c r="AL159" s="208"/>
      <c r="AM159" s="208"/>
      <c r="AN159" s="208"/>
      <c r="AO159" s="208"/>
      <c r="AP159" s="208"/>
    </row>
    <row r="160" spans="1:56" s="74" customFormat="1" ht="2.25" customHeight="1" x14ac:dyDescent="0.2">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row>
    <row r="161" spans="1:56" s="74" customFormat="1" ht="15" customHeight="1" x14ac:dyDescent="0.2">
      <c r="D161" s="208" t="s">
        <v>83</v>
      </c>
      <c r="E161" s="208"/>
      <c r="F161" s="208"/>
      <c r="G161" s="208"/>
      <c r="H161" s="208"/>
      <c r="I161" s="208"/>
      <c r="J161" s="208"/>
      <c r="K161" s="208"/>
      <c r="L161" s="208"/>
      <c r="M161" s="208"/>
      <c r="N161" s="208"/>
      <c r="O161" s="208"/>
      <c r="P161" s="208"/>
      <c r="Q161" s="208"/>
      <c r="R161" s="208"/>
      <c r="S161" s="208"/>
      <c r="T161" s="208"/>
      <c r="U161" s="208"/>
      <c r="V161" s="208"/>
      <c r="W161" s="208"/>
      <c r="X161" s="208"/>
      <c r="Y161" s="208"/>
      <c r="Z161" s="208"/>
      <c r="AA161" s="208"/>
      <c r="AB161" s="208"/>
      <c r="AC161" s="208"/>
      <c r="AD161" s="208"/>
      <c r="AE161" s="208"/>
      <c r="AF161" s="208"/>
      <c r="AG161" s="208"/>
      <c r="AH161" s="208"/>
      <c r="AI161" s="208"/>
      <c r="AJ161" s="208"/>
      <c r="AK161" s="208"/>
      <c r="AL161" s="208"/>
      <c r="AM161" s="208"/>
      <c r="AN161" s="208"/>
      <c r="AO161" s="208"/>
      <c r="AP161" s="208"/>
    </row>
    <row r="162" spans="1:56" s="74" customFormat="1" ht="15" customHeight="1" x14ac:dyDescent="0.2">
      <c r="C162" s="76"/>
      <c r="D162" s="208"/>
      <c r="E162" s="208"/>
      <c r="F162" s="208"/>
      <c r="G162" s="208"/>
      <c r="H162" s="208"/>
      <c r="I162" s="208"/>
      <c r="J162" s="208"/>
      <c r="K162" s="208"/>
      <c r="L162" s="208"/>
      <c r="M162" s="208"/>
      <c r="N162" s="208"/>
      <c r="O162" s="208"/>
      <c r="P162" s="208"/>
      <c r="Q162" s="208"/>
      <c r="R162" s="208"/>
      <c r="S162" s="208"/>
      <c r="T162" s="208"/>
      <c r="U162" s="208"/>
      <c r="V162" s="208"/>
      <c r="W162" s="208"/>
      <c r="X162" s="208"/>
      <c r="Y162" s="208"/>
      <c r="Z162" s="208"/>
      <c r="AA162" s="208"/>
      <c r="AB162" s="208"/>
      <c r="AC162" s="208"/>
      <c r="AD162" s="208"/>
      <c r="AE162" s="208"/>
      <c r="AF162" s="208"/>
      <c r="AG162" s="208"/>
      <c r="AH162" s="208"/>
      <c r="AI162" s="208"/>
      <c r="AJ162" s="208"/>
      <c r="AK162" s="208"/>
      <c r="AL162" s="208"/>
      <c r="AM162" s="208"/>
      <c r="AN162" s="208"/>
      <c r="AO162" s="208"/>
      <c r="AP162" s="208"/>
    </row>
    <row r="163" spans="1:56" s="74" customFormat="1" ht="15" customHeight="1" x14ac:dyDescent="0.2">
      <c r="C163" s="76"/>
      <c r="D163" s="208"/>
      <c r="E163" s="208"/>
      <c r="F163" s="208"/>
      <c r="G163" s="208"/>
      <c r="H163" s="208"/>
      <c r="I163" s="208"/>
      <c r="J163" s="208"/>
      <c r="K163" s="208"/>
      <c r="L163" s="208"/>
      <c r="M163" s="208"/>
      <c r="N163" s="208"/>
      <c r="O163" s="208"/>
      <c r="P163" s="208"/>
      <c r="Q163" s="208"/>
      <c r="R163" s="208"/>
      <c r="S163" s="208"/>
      <c r="T163" s="208"/>
      <c r="U163" s="208"/>
      <c r="V163" s="208"/>
      <c r="W163" s="208"/>
      <c r="X163" s="208"/>
      <c r="Y163" s="208"/>
      <c r="Z163" s="208"/>
      <c r="AA163" s="208"/>
      <c r="AB163" s="208"/>
      <c r="AC163" s="208"/>
      <c r="AD163" s="208"/>
      <c r="AE163" s="208"/>
      <c r="AF163" s="208"/>
      <c r="AG163" s="208"/>
      <c r="AH163" s="208"/>
      <c r="AI163" s="208"/>
      <c r="AJ163" s="208"/>
      <c r="AK163" s="208"/>
      <c r="AL163" s="208"/>
      <c r="AM163" s="208"/>
      <c r="AN163" s="208"/>
      <c r="AO163" s="208"/>
      <c r="AP163" s="208"/>
    </row>
    <row r="164" spans="1:56" s="74" customFormat="1" ht="2.25" customHeight="1" x14ac:dyDescent="0.2">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row>
    <row r="165" spans="1:56" s="74" customFormat="1" ht="15" customHeight="1" x14ac:dyDescent="0.2">
      <c r="A165" s="22"/>
      <c r="C165" s="195" t="s">
        <v>84</v>
      </c>
      <c r="D165" s="195"/>
      <c r="E165" s="195"/>
      <c r="F165" s="195"/>
      <c r="G165" s="195"/>
      <c r="H165" s="195"/>
      <c r="I165" s="195"/>
      <c r="J165" s="195"/>
      <c r="K165" s="195"/>
      <c r="L165" s="195"/>
      <c r="M165" s="195"/>
      <c r="N165" s="195"/>
      <c r="O165" s="195"/>
      <c r="P165" s="195"/>
      <c r="Q165" s="195"/>
      <c r="R165" s="195"/>
      <c r="S165" s="195"/>
      <c r="T165" s="195"/>
      <c r="U165" s="195"/>
      <c r="V165" s="195"/>
      <c r="W165" s="195"/>
      <c r="X165" s="195"/>
      <c r="Y165" s="195"/>
      <c r="Z165" s="195"/>
      <c r="AA165" s="195"/>
      <c r="AB165" s="195"/>
      <c r="AC165" s="195"/>
      <c r="AD165" s="195"/>
      <c r="AE165" s="195"/>
      <c r="AF165" s="195"/>
      <c r="AG165" s="195"/>
      <c r="AH165" s="195"/>
      <c r="AI165" s="195"/>
      <c r="AJ165" s="195"/>
      <c r="AK165" s="195"/>
      <c r="AL165" s="195"/>
      <c r="AM165" s="195"/>
      <c r="AN165" s="195"/>
      <c r="AO165" s="195"/>
      <c r="AP165" s="195"/>
      <c r="AQ165" s="17"/>
      <c r="AR165" s="17"/>
      <c r="AS165" s="17"/>
      <c r="AT165" s="17"/>
      <c r="AU165" s="17"/>
      <c r="AV165" s="17"/>
      <c r="AW165" s="17"/>
      <c r="AX165" s="17"/>
      <c r="AY165" s="17"/>
      <c r="AZ165" s="17"/>
      <c r="BA165" s="17"/>
      <c r="BB165" s="17"/>
      <c r="BC165" s="17"/>
      <c r="BD165" s="17"/>
    </row>
    <row r="166" spans="1:56" s="74" customFormat="1" ht="15" customHeight="1" x14ac:dyDescent="0.2">
      <c r="A166" s="20"/>
      <c r="B166" s="16"/>
      <c r="C166" s="17"/>
      <c r="D166" s="17"/>
      <c r="E166" s="17"/>
      <c r="F166" s="17"/>
      <c r="G166" s="17"/>
      <c r="H166" s="17"/>
      <c r="I166" s="17"/>
      <c r="J166" s="17"/>
      <c r="K166" s="17"/>
      <c r="L166" s="17"/>
      <c r="M166" s="17"/>
      <c r="N166" s="17"/>
      <c r="O166" s="17"/>
      <c r="P166" s="17"/>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17"/>
      <c r="AR166" s="17"/>
      <c r="AS166" s="17"/>
      <c r="AT166" s="17"/>
      <c r="AU166" s="17"/>
      <c r="AV166" s="17"/>
      <c r="AW166" s="17"/>
      <c r="AX166" s="17"/>
      <c r="AY166" s="17"/>
      <c r="AZ166" s="17"/>
      <c r="BA166" s="17"/>
      <c r="BB166" s="17"/>
      <c r="BC166" s="17"/>
      <c r="BD166" s="17"/>
    </row>
    <row r="167" spans="1:56" s="74" customFormat="1" ht="15" customHeight="1" x14ac:dyDescent="0.2">
      <c r="A167" s="20"/>
      <c r="B167" s="115" t="s">
        <v>85</v>
      </c>
      <c r="C167" s="115"/>
      <c r="D167" s="115"/>
      <c r="E167" s="115"/>
      <c r="F167" s="115"/>
      <c r="G167" s="115"/>
      <c r="H167" s="115"/>
      <c r="I167" s="115"/>
      <c r="J167" s="115"/>
      <c r="K167" s="115"/>
      <c r="L167" s="115"/>
      <c r="M167" s="115"/>
      <c r="N167" s="115"/>
      <c r="O167" s="115"/>
      <c r="P167" s="115"/>
      <c r="Q167" s="115"/>
      <c r="R167" s="115"/>
      <c r="S167" s="115"/>
      <c r="T167" s="115"/>
      <c r="U167" s="115"/>
      <c r="V167" s="115"/>
      <c r="W167" s="115"/>
      <c r="X167" s="115"/>
      <c r="Y167" s="115"/>
      <c r="Z167" s="115"/>
      <c r="AA167" s="115"/>
      <c r="AB167" s="115"/>
      <c r="AC167" s="115"/>
      <c r="AD167" s="115"/>
      <c r="AE167" s="115"/>
      <c r="AF167" s="115"/>
      <c r="AG167" s="115"/>
      <c r="AH167" s="115"/>
      <c r="AI167" s="115"/>
      <c r="AJ167" s="115"/>
      <c r="AK167" s="115"/>
      <c r="AL167" s="115"/>
      <c r="AM167" s="115"/>
      <c r="AN167" s="115"/>
      <c r="AO167" s="115"/>
      <c r="AP167" s="116"/>
      <c r="AQ167" s="17"/>
      <c r="AR167" s="17"/>
      <c r="AS167" s="17"/>
      <c r="AT167" s="17"/>
      <c r="AU167" s="17"/>
      <c r="AV167" s="17"/>
      <c r="AW167" s="17"/>
      <c r="AX167" s="17"/>
      <c r="AY167" s="17"/>
      <c r="AZ167" s="17"/>
      <c r="BA167" s="17"/>
      <c r="BB167" s="17"/>
      <c r="BC167" s="17"/>
      <c r="BD167" s="17"/>
    </row>
    <row r="168" spans="1:56" s="74" customFormat="1" ht="2.25" customHeight="1" x14ac:dyDescent="0.2"/>
    <row r="169" spans="1:56" s="74" customFormat="1" ht="15" customHeight="1" x14ac:dyDescent="0.2">
      <c r="A169" s="20">
        <v>17</v>
      </c>
      <c r="B169" s="118" t="s">
        <v>86</v>
      </c>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8"/>
      <c r="AL169" s="118"/>
      <c r="AM169" s="118"/>
      <c r="AN169" s="118"/>
      <c r="AO169" s="118"/>
      <c r="AP169" s="118"/>
      <c r="AQ169" s="17"/>
      <c r="AR169" s="17"/>
      <c r="AS169" s="17"/>
      <c r="AT169" s="17"/>
      <c r="AU169" s="17"/>
      <c r="AV169" s="17"/>
      <c r="AW169" s="17"/>
      <c r="AX169" s="17"/>
      <c r="AY169" s="17"/>
      <c r="AZ169" s="17"/>
      <c r="BA169" s="17"/>
      <c r="BB169" s="17"/>
      <c r="BC169" s="17"/>
      <c r="BD169" s="17"/>
    </row>
    <row r="170" spans="1:56" s="74" customFormat="1" ht="15" customHeight="1" x14ac:dyDescent="0.2">
      <c r="A170" s="20"/>
      <c r="B170" s="118"/>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8"/>
      <c r="AL170" s="118"/>
      <c r="AM170" s="118"/>
      <c r="AN170" s="118"/>
      <c r="AO170" s="118"/>
      <c r="AP170" s="118"/>
      <c r="AQ170" s="17"/>
      <c r="AR170" s="17"/>
      <c r="AS170" s="17"/>
      <c r="AT170" s="17"/>
      <c r="AU170" s="17"/>
      <c r="AV170" s="17"/>
      <c r="AW170" s="17"/>
      <c r="AX170" s="17"/>
      <c r="AY170" s="17"/>
      <c r="AZ170" s="17"/>
      <c r="BA170" s="17"/>
      <c r="BB170" s="17"/>
      <c r="BC170" s="17"/>
      <c r="BD170" s="17"/>
    </row>
    <row r="171" spans="1:56" s="74" customFormat="1" ht="2.25" customHeight="1" x14ac:dyDescent="0.2">
      <c r="A171" s="20"/>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17"/>
      <c r="AR171" s="17"/>
      <c r="AS171" s="17"/>
      <c r="AT171" s="17"/>
      <c r="AU171" s="17"/>
      <c r="AV171" s="17"/>
      <c r="AW171" s="17"/>
      <c r="AX171" s="17"/>
      <c r="AY171" s="17"/>
      <c r="AZ171" s="17"/>
      <c r="BA171" s="17"/>
      <c r="BB171" s="17"/>
      <c r="BC171" s="17"/>
      <c r="BD171" s="17"/>
    </row>
    <row r="172" spans="1:56" s="74" customFormat="1" ht="15" customHeight="1" x14ac:dyDescent="0.2">
      <c r="A172" s="20">
        <v>18</v>
      </c>
      <c r="B172" s="97" t="s">
        <v>87</v>
      </c>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c r="AD172" s="97"/>
      <c r="AE172" s="97"/>
      <c r="AF172" s="97"/>
      <c r="AG172" s="97"/>
      <c r="AH172" s="97"/>
      <c r="AI172" s="97"/>
      <c r="AJ172" s="97"/>
      <c r="AK172" s="97"/>
      <c r="AL172" s="97"/>
      <c r="AM172" s="97"/>
      <c r="AN172" s="97"/>
      <c r="AO172" s="97"/>
      <c r="AP172" s="97"/>
      <c r="AQ172" s="17"/>
      <c r="AR172" s="17"/>
      <c r="AS172" s="17"/>
      <c r="AT172" s="17"/>
      <c r="AU172" s="17"/>
      <c r="AV172" s="17"/>
      <c r="AW172" s="17"/>
      <c r="AX172" s="17"/>
      <c r="AY172" s="17"/>
      <c r="AZ172" s="17"/>
      <c r="BA172" s="17"/>
      <c r="BB172" s="17"/>
      <c r="BC172" s="17"/>
      <c r="BD172" s="17"/>
    </row>
    <row r="173" spans="1:56" s="74" customFormat="1" ht="2.25" customHeight="1" x14ac:dyDescent="0.2">
      <c r="A173" s="20"/>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17"/>
      <c r="AR173" s="17"/>
      <c r="AS173" s="17"/>
      <c r="AT173" s="17"/>
      <c r="AU173" s="17"/>
      <c r="AV173" s="17"/>
      <c r="AW173" s="17"/>
      <c r="AX173" s="17"/>
      <c r="AY173" s="17"/>
      <c r="AZ173" s="17"/>
      <c r="BA173" s="17"/>
      <c r="BB173" s="17"/>
      <c r="BC173" s="17"/>
      <c r="BD173" s="17"/>
    </row>
    <row r="174" spans="1:56" s="74" customFormat="1" ht="15" customHeight="1" x14ac:dyDescent="0.2">
      <c r="A174" s="20"/>
      <c r="B174" s="16"/>
      <c r="C174" s="94" t="s">
        <v>88</v>
      </c>
      <c r="D174" s="94"/>
      <c r="E174" s="94"/>
      <c r="F174" s="94"/>
      <c r="G174" s="94"/>
      <c r="H174" s="94"/>
      <c r="I174" s="94"/>
      <c r="J174" s="94"/>
      <c r="K174" s="94"/>
      <c r="L174" s="94"/>
      <c r="M174" s="94"/>
      <c r="N174" s="94"/>
      <c r="O174" s="94"/>
      <c r="P174" s="94"/>
      <c r="Q174" s="94"/>
      <c r="R174" s="94"/>
      <c r="S174" s="94"/>
      <c r="T174" s="94"/>
      <c r="U174" s="94"/>
      <c r="V174" s="94"/>
      <c r="W174" s="94"/>
      <c r="X174" s="94"/>
      <c r="Y174" s="94"/>
      <c r="Z174" s="94"/>
      <c r="AA174" s="94"/>
      <c r="AB174" s="94"/>
      <c r="AC174" s="94"/>
      <c r="AD174" s="94"/>
      <c r="AE174" s="94"/>
      <c r="AF174" s="94"/>
      <c r="AG174" s="94"/>
      <c r="AH174" s="94"/>
      <c r="AI174" s="94"/>
      <c r="AJ174" s="94"/>
      <c r="AK174" s="94"/>
      <c r="AL174" s="94"/>
      <c r="AM174" s="94"/>
      <c r="AN174" s="94"/>
      <c r="AO174" s="94"/>
      <c r="AP174" s="94"/>
      <c r="AQ174" s="17"/>
      <c r="AR174" s="17"/>
      <c r="AS174" s="17"/>
      <c r="AT174" s="17"/>
      <c r="AU174" s="17"/>
      <c r="AV174" s="17"/>
      <c r="AW174" s="17"/>
      <c r="AX174" s="17"/>
      <c r="AY174" s="17"/>
      <c r="AZ174" s="17"/>
      <c r="BA174" s="17"/>
      <c r="BB174" s="17"/>
      <c r="BC174" s="17"/>
      <c r="BD174" s="17"/>
    </row>
    <row r="175" spans="1:56" s="74" customFormat="1" ht="2.25" customHeight="1" x14ac:dyDescent="0.2">
      <c r="A175" s="20"/>
      <c r="B175" s="1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c r="AQ175" s="17"/>
      <c r="AR175" s="17"/>
      <c r="AS175" s="17"/>
      <c r="AT175" s="17"/>
      <c r="AU175" s="17"/>
      <c r="AV175" s="17"/>
      <c r="AW175" s="17"/>
      <c r="AX175" s="17"/>
      <c r="AY175" s="17"/>
      <c r="AZ175" s="17"/>
      <c r="BA175" s="17"/>
      <c r="BB175" s="17"/>
      <c r="BC175" s="17"/>
      <c r="BD175" s="17"/>
    </row>
    <row r="176" spans="1:56" s="74" customFormat="1" ht="15" customHeight="1" x14ac:dyDescent="0.2">
      <c r="A176" s="20"/>
      <c r="B176" s="16"/>
      <c r="C176" s="94" t="s">
        <v>34</v>
      </c>
      <c r="D176" s="94"/>
      <c r="E176" s="94"/>
      <c r="F176" s="94"/>
      <c r="G176" s="94"/>
      <c r="H176" s="94"/>
      <c r="I176" s="94"/>
      <c r="J176" s="94"/>
      <c r="K176" s="94"/>
      <c r="L176" s="94"/>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c r="AO176" s="94"/>
      <c r="AP176" s="94"/>
      <c r="AQ176" s="17"/>
      <c r="AR176" s="17"/>
      <c r="AS176" s="17"/>
      <c r="AT176" s="17"/>
      <c r="AU176" s="17"/>
      <c r="AV176" s="17"/>
      <c r="AW176" s="17"/>
      <c r="AX176" s="17"/>
      <c r="AY176" s="17"/>
      <c r="AZ176" s="17"/>
      <c r="BA176" s="17"/>
      <c r="BB176" s="17"/>
      <c r="BC176" s="17"/>
      <c r="BD176" s="17"/>
    </row>
    <row r="177" spans="1:56" s="74" customFormat="1" ht="15" customHeight="1" x14ac:dyDescent="0.2">
      <c r="A177" s="20"/>
      <c r="B177" s="1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c r="AP177" s="66"/>
      <c r="AQ177" s="17"/>
      <c r="AR177" s="17"/>
      <c r="AS177" s="17"/>
      <c r="AT177" s="17"/>
      <c r="AU177" s="17"/>
      <c r="AV177" s="17"/>
      <c r="AW177" s="17"/>
      <c r="AX177" s="17"/>
      <c r="AY177" s="17"/>
      <c r="AZ177" s="17"/>
      <c r="BA177" s="17"/>
      <c r="BB177" s="17"/>
      <c r="BC177" s="17"/>
      <c r="BD177" s="17"/>
    </row>
    <row r="178" spans="1:56" s="74" customFormat="1" ht="2.25" customHeight="1" x14ac:dyDescent="0.2">
      <c r="A178" s="20"/>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17"/>
      <c r="AR178" s="17"/>
      <c r="AS178" s="17"/>
      <c r="AT178" s="17"/>
      <c r="AU178" s="17"/>
      <c r="AV178" s="17"/>
      <c r="AW178" s="17"/>
      <c r="AX178" s="17"/>
      <c r="AY178" s="17"/>
      <c r="AZ178" s="17"/>
      <c r="BA178" s="17"/>
      <c r="BB178" s="17"/>
      <c r="BC178" s="17"/>
      <c r="BD178" s="17"/>
    </row>
    <row r="179" spans="1:56" s="74" customFormat="1" ht="15" customHeight="1" x14ac:dyDescent="0.2">
      <c r="A179" s="20">
        <v>19</v>
      </c>
      <c r="B179" s="117" t="s">
        <v>89</v>
      </c>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7"/>
      <c r="AL179" s="117"/>
      <c r="AM179" s="117"/>
      <c r="AN179" s="117"/>
      <c r="AO179" s="117"/>
      <c r="AP179" s="117"/>
      <c r="AQ179" s="17"/>
      <c r="AR179" s="17"/>
      <c r="AS179" s="17"/>
      <c r="AT179" s="17"/>
      <c r="AU179" s="17"/>
      <c r="AV179" s="17"/>
      <c r="AW179" s="17"/>
      <c r="AX179" s="17"/>
      <c r="AY179" s="17"/>
      <c r="AZ179" s="17"/>
      <c r="BA179" s="17"/>
      <c r="BB179" s="17"/>
      <c r="BC179" s="17"/>
      <c r="BD179" s="17"/>
    </row>
    <row r="180" spans="1:56" s="74" customFormat="1" ht="15" customHeight="1" x14ac:dyDescent="0.2">
      <c r="A180" s="20"/>
      <c r="B180" s="117"/>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c r="AP180" s="117"/>
      <c r="AQ180" s="17"/>
      <c r="AR180" s="17"/>
      <c r="AS180" s="17"/>
      <c r="AT180" s="17"/>
      <c r="AU180" s="17"/>
      <c r="AV180" s="17"/>
      <c r="AW180" s="17"/>
      <c r="AX180" s="17"/>
      <c r="AY180" s="17"/>
      <c r="AZ180" s="17"/>
      <c r="BA180" s="17"/>
      <c r="BB180" s="17"/>
      <c r="BC180" s="17"/>
      <c r="BD180" s="17"/>
    </row>
    <row r="181" spans="1:56" s="74" customFormat="1" ht="15" customHeight="1" x14ac:dyDescent="0.2">
      <c r="A181" s="20"/>
      <c r="B181" s="117"/>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7"/>
      <c r="AL181" s="117"/>
      <c r="AM181" s="117"/>
      <c r="AN181" s="117"/>
      <c r="AO181" s="117"/>
      <c r="AP181" s="117"/>
      <c r="AQ181" s="17"/>
      <c r="AR181" s="17"/>
      <c r="AS181" s="17"/>
      <c r="AT181" s="17"/>
      <c r="AU181" s="17"/>
      <c r="AV181" s="17"/>
      <c r="AW181" s="17"/>
      <c r="AX181" s="17"/>
      <c r="AY181" s="17"/>
      <c r="AZ181" s="17"/>
      <c r="BA181" s="17"/>
      <c r="BB181" s="17"/>
      <c r="BC181" s="17"/>
      <c r="BD181" s="17"/>
    </row>
    <row r="182" spans="1:56" s="74" customFormat="1" ht="2.25" customHeight="1" x14ac:dyDescent="0.2">
      <c r="A182" s="20"/>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17"/>
      <c r="AR182" s="17"/>
      <c r="AS182" s="17"/>
      <c r="AT182" s="17"/>
      <c r="AU182" s="17"/>
      <c r="AV182" s="17"/>
      <c r="AW182" s="17"/>
      <c r="AX182" s="17"/>
      <c r="AY182" s="17"/>
      <c r="AZ182" s="17"/>
      <c r="BA182" s="17"/>
      <c r="BB182" s="17"/>
      <c r="BC182" s="17"/>
      <c r="BD182" s="17"/>
    </row>
    <row r="183" spans="1:56" s="74" customFormat="1" ht="15" customHeight="1" x14ac:dyDescent="0.2">
      <c r="A183" s="20"/>
      <c r="B183" s="21"/>
      <c r="C183" s="94" t="s">
        <v>90</v>
      </c>
      <c r="D183" s="94"/>
      <c r="E183" s="94"/>
      <c r="F183" s="94"/>
      <c r="G183" s="94"/>
      <c r="H183" s="94"/>
      <c r="I183" s="94"/>
      <c r="J183" s="94"/>
      <c r="K183" s="94"/>
      <c r="L183" s="94"/>
      <c r="M183" s="94"/>
      <c r="N183" s="94"/>
      <c r="O183" s="94"/>
      <c r="P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c r="AO183" s="94"/>
      <c r="AP183" s="94"/>
      <c r="AQ183" s="17"/>
      <c r="AR183" s="17"/>
      <c r="AS183" s="17"/>
      <c r="AT183" s="17"/>
      <c r="AU183" s="17"/>
      <c r="AV183" s="17"/>
      <c r="AW183" s="17"/>
      <c r="AX183" s="17"/>
      <c r="AY183" s="17"/>
      <c r="AZ183" s="17"/>
      <c r="BA183" s="17"/>
      <c r="BB183" s="17"/>
      <c r="BC183" s="17"/>
      <c r="BD183" s="17"/>
    </row>
    <row r="184" spans="1:56" s="74" customFormat="1" ht="15" customHeight="1" x14ac:dyDescent="0.2">
      <c r="A184" s="20"/>
      <c r="B184" s="21"/>
      <c r="C184" s="120" t="s">
        <v>17</v>
      </c>
      <c r="D184" s="120"/>
      <c r="E184" s="121" t="s">
        <v>91</v>
      </c>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0" t="s">
        <v>92</v>
      </c>
      <c r="AC184" s="120"/>
      <c r="AD184" s="120"/>
      <c r="AE184" s="120"/>
      <c r="AF184" s="120"/>
      <c r="AG184" s="120"/>
      <c r="AH184" s="120"/>
      <c r="AI184" s="120"/>
      <c r="AJ184" s="120"/>
      <c r="AK184" s="120"/>
      <c r="AL184" s="120"/>
      <c r="AM184" s="120"/>
      <c r="AN184" s="120"/>
      <c r="AO184" s="120"/>
      <c r="AP184" s="120"/>
      <c r="AQ184" s="17"/>
      <c r="AR184" s="17"/>
      <c r="AS184" s="17"/>
      <c r="AT184" s="17"/>
      <c r="AU184" s="17"/>
      <c r="AV184" s="17"/>
      <c r="AW184" s="17"/>
      <c r="AX184" s="17"/>
      <c r="AY184" s="17"/>
      <c r="AZ184" s="17"/>
      <c r="BA184" s="17"/>
      <c r="BB184" s="17"/>
      <c r="BC184" s="17"/>
      <c r="BD184" s="17"/>
    </row>
    <row r="185" spans="1:56" s="74" customFormat="1" ht="15" customHeight="1" x14ac:dyDescent="0.2">
      <c r="A185" s="20"/>
      <c r="B185" s="21"/>
      <c r="C185" s="120" t="s">
        <v>93</v>
      </c>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7"/>
      <c r="AR185" s="17"/>
      <c r="AS185" s="17"/>
      <c r="AT185" s="17"/>
      <c r="AU185" s="17"/>
      <c r="AV185" s="17"/>
      <c r="AW185" s="17"/>
      <c r="AX185" s="17"/>
      <c r="AY185" s="17"/>
      <c r="AZ185" s="17"/>
      <c r="BA185" s="17"/>
      <c r="BB185" s="17"/>
      <c r="BC185" s="17"/>
      <c r="BD185" s="17"/>
    </row>
    <row r="186" spans="1:56" s="74" customFormat="1" ht="15" customHeight="1" x14ac:dyDescent="0.2">
      <c r="A186" s="20"/>
      <c r="B186" s="21"/>
      <c r="C186" s="134" t="s">
        <v>94</v>
      </c>
      <c r="D186" s="134"/>
      <c r="E186" s="134"/>
      <c r="F186" s="134"/>
      <c r="G186" s="134"/>
      <c r="H186" s="134"/>
      <c r="I186" s="134"/>
      <c r="J186" s="134"/>
      <c r="K186" s="134"/>
      <c r="L186" s="134"/>
      <c r="M186" s="134"/>
      <c r="N186" s="134"/>
      <c r="O186" s="134"/>
      <c r="P186" s="134"/>
      <c r="Q186" s="134"/>
      <c r="R186" s="134"/>
      <c r="S186" s="134"/>
      <c r="T186" s="134"/>
      <c r="U186" s="134"/>
      <c r="V186" s="134"/>
      <c r="W186" s="134"/>
      <c r="X186" s="134"/>
      <c r="Y186" s="134"/>
      <c r="Z186" s="134"/>
      <c r="AA186" s="134"/>
      <c r="AB186" s="134"/>
      <c r="AC186" s="134"/>
      <c r="AD186" s="134"/>
      <c r="AE186" s="134"/>
      <c r="AF186" s="134"/>
      <c r="AG186" s="134"/>
      <c r="AH186" s="134"/>
      <c r="AI186" s="134"/>
      <c r="AJ186" s="134"/>
      <c r="AK186" s="134"/>
      <c r="AL186" s="134"/>
      <c r="AM186" s="134"/>
      <c r="AN186" s="134"/>
      <c r="AO186" s="134"/>
      <c r="AP186" s="134"/>
      <c r="AQ186" s="17"/>
      <c r="AR186" s="17"/>
      <c r="AS186" s="17"/>
      <c r="AT186" s="17"/>
      <c r="AU186" s="17"/>
      <c r="AV186" s="17"/>
      <c r="AW186" s="17"/>
      <c r="AX186" s="17"/>
      <c r="AY186" s="17"/>
      <c r="AZ186" s="17"/>
      <c r="BA186" s="17"/>
      <c r="BB186" s="17"/>
      <c r="BC186" s="17"/>
      <c r="BD186" s="17"/>
    </row>
    <row r="187" spans="1:56" s="74" customFormat="1" ht="15" customHeight="1" x14ac:dyDescent="0.2">
      <c r="A187" s="20"/>
      <c r="B187" s="21"/>
      <c r="C187" s="134"/>
      <c r="D187" s="134"/>
      <c r="E187" s="134"/>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7"/>
      <c r="AR187" s="17"/>
      <c r="AS187" s="17"/>
      <c r="AT187" s="17"/>
      <c r="AU187" s="17"/>
      <c r="AV187" s="17"/>
      <c r="AW187" s="17"/>
      <c r="AX187" s="17"/>
      <c r="AY187" s="17"/>
      <c r="AZ187" s="17"/>
      <c r="BA187" s="17"/>
      <c r="BB187" s="17"/>
      <c r="BC187" s="17"/>
      <c r="BD187" s="17"/>
    </row>
    <row r="188" spans="1:56" s="74" customFormat="1" ht="2.25" customHeight="1" x14ac:dyDescent="0.2">
      <c r="A188" s="20"/>
      <c r="B188" s="16"/>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c r="AN188" s="77"/>
      <c r="AO188" s="77"/>
      <c r="AP188" s="77"/>
      <c r="AQ188" s="17"/>
      <c r="AR188" s="17"/>
      <c r="AS188" s="17"/>
      <c r="AT188" s="17"/>
      <c r="AU188" s="17"/>
      <c r="AV188" s="17"/>
      <c r="AW188" s="17"/>
      <c r="AX188" s="17"/>
      <c r="AY188" s="17"/>
      <c r="AZ188" s="17"/>
      <c r="BA188" s="17"/>
      <c r="BB188" s="17"/>
      <c r="BC188" s="17"/>
      <c r="BD188" s="17"/>
    </row>
    <row r="189" spans="1:56" s="74" customFormat="1" ht="15" customHeight="1" x14ac:dyDescent="0.2">
      <c r="A189" s="20"/>
      <c r="B189" s="16"/>
      <c r="C189" s="94" t="s">
        <v>34</v>
      </c>
      <c r="D189" s="94"/>
      <c r="E189" s="94"/>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17"/>
      <c r="AR189" s="17"/>
      <c r="AS189" s="17"/>
      <c r="AT189" s="17"/>
      <c r="AU189" s="17"/>
      <c r="AV189" s="17"/>
      <c r="AW189" s="17"/>
      <c r="AX189" s="17"/>
      <c r="AY189" s="17"/>
      <c r="AZ189" s="17"/>
      <c r="BA189" s="17"/>
      <c r="BB189" s="17"/>
      <c r="BC189" s="17"/>
      <c r="BD189" s="17"/>
    </row>
    <row r="190" spans="1:56" s="74" customFormat="1" ht="15" customHeight="1" x14ac:dyDescent="0.2">
      <c r="A190" s="20"/>
      <c r="B190" s="1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c r="AP190" s="66"/>
      <c r="AQ190" s="17"/>
      <c r="AR190" s="17"/>
      <c r="AS190" s="17"/>
      <c r="AT190" s="17"/>
      <c r="AU190" s="17"/>
      <c r="AV190" s="17"/>
      <c r="AW190" s="17"/>
      <c r="AX190" s="17"/>
      <c r="AY190" s="17"/>
      <c r="AZ190" s="17"/>
      <c r="BA190" s="17"/>
      <c r="BB190" s="17"/>
      <c r="BC190" s="17"/>
      <c r="BD190" s="17"/>
    </row>
    <row r="191" spans="1:56" s="74" customFormat="1" ht="15" customHeight="1" x14ac:dyDescent="0.2">
      <c r="A191" s="20">
        <v>20</v>
      </c>
      <c r="B191" s="97" t="s">
        <v>95</v>
      </c>
      <c r="C191" s="97"/>
      <c r="D191" s="97"/>
      <c r="E191" s="97"/>
      <c r="F191" s="97"/>
      <c r="G191" s="97"/>
      <c r="H191" s="97"/>
      <c r="I191" s="97"/>
      <c r="J191" s="97"/>
      <c r="K191" s="97"/>
      <c r="L191" s="97"/>
      <c r="M191" s="97"/>
      <c r="N191" s="97"/>
      <c r="O191" s="97"/>
      <c r="P191" s="97"/>
      <c r="Q191" s="97"/>
      <c r="R191" s="97"/>
      <c r="S191" s="97"/>
      <c r="T191" s="97"/>
      <c r="U191" s="97"/>
      <c r="V191" s="97"/>
      <c r="W191" s="97"/>
      <c r="X191" s="97"/>
      <c r="Y191" s="97"/>
      <c r="Z191" s="97"/>
      <c r="AA191" s="97"/>
      <c r="AB191" s="97"/>
      <c r="AC191" s="97"/>
      <c r="AD191" s="97"/>
      <c r="AE191" s="97"/>
      <c r="AF191" s="97"/>
      <c r="AG191" s="97"/>
      <c r="AH191" s="97"/>
      <c r="AI191" s="97"/>
      <c r="AJ191" s="97"/>
      <c r="AK191" s="97"/>
      <c r="AL191" s="97"/>
      <c r="AM191" s="97"/>
      <c r="AN191" s="97"/>
      <c r="AO191" s="97"/>
      <c r="AP191" s="97"/>
      <c r="AQ191" s="17"/>
      <c r="AR191" s="17"/>
      <c r="AS191" s="17"/>
      <c r="AT191" s="17"/>
      <c r="AU191" s="17"/>
      <c r="AV191" s="17"/>
      <c r="AW191" s="17"/>
      <c r="AX191" s="17"/>
      <c r="AY191" s="17"/>
      <c r="AZ191" s="17"/>
      <c r="BA191" s="17"/>
      <c r="BB191" s="17"/>
      <c r="BC191" s="17"/>
      <c r="BD191" s="17"/>
    </row>
    <row r="192" spans="1:56" s="74" customFormat="1" ht="2.25" customHeight="1" x14ac:dyDescent="0.2">
      <c r="A192" s="20"/>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17"/>
      <c r="AR192" s="17"/>
      <c r="AS192" s="17"/>
      <c r="AT192" s="17"/>
      <c r="AU192" s="17"/>
      <c r="AV192" s="17"/>
      <c r="AW192" s="17"/>
      <c r="AX192" s="17"/>
      <c r="AY192" s="17"/>
      <c r="AZ192" s="17"/>
      <c r="BA192" s="17"/>
      <c r="BB192" s="17"/>
      <c r="BC192" s="17"/>
      <c r="BD192" s="17"/>
    </row>
    <row r="193" spans="1:56" s="74" customFormat="1" ht="15" customHeight="1" x14ac:dyDescent="0.2">
      <c r="A193" s="20"/>
      <c r="B193" s="95"/>
      <c r="C193" s="119" t="s">
        <v>96</v>
      </c>
      <c r="D193" s="94"/>
      <c r="E193" s="94"/>
      <c r="F193" s="94"/>
      <c r="G193" s="94"/>
      <c r="H193" s="94"/>
      <c r="I193" s="94"/>
      <c r="J193" s="94"/>
      <c r="K193" s="94"/>
      <c r="L193" s="94"/>
      <c r="M193" s="94"/>
      <c r="N193" s="94"/>
      <c r="O193" s="94"/>
      <c r="P193" s="94"/>
      <c r="Q193" s="94"/>
      <c r="R193" s="94"/>
      <c r="S193" s="94"/>
      <c r="T193" s="94"/>
      <c r="U193" s="94"/>
      <c r="V193" s="94"/>
      <c r="W193" s="94"/>
      <c r="X193" s="94"/>
      <c r="Y193" s="94"/>
      <c r="Z193" s="94"/>
      <c r="AA193" s="94"/>
      <c r="AB193" s="94"/>
      <c r="AC193" s="94"/>
      <c r="AD193" s="94"/>
      <c r="AE193" s="94"/>
      <c r="AF193" s="94"/>
      <c r="AG193" s="94"/>
      <c r="AH193" s="94"/>
      <c r="AI193" s="94"/>
      <c r="AJ193" s="94"/>
      <c r="AK193" s="94"/>
      <c r="AL193" s="94"/>
      <c r="AM193" s="94"/>
      <c r="AN193" s="94"/>
      <c r="AO193" s="94"/>
      <c r="AP193" s="94"/>
      <c r="AQ193" s="17"/>
      <c r="AR193" s="17"/>
      <c r="AS193" s="17"/>
      <c r="AT193" s="17"/>
      <c r="AU193" s="17"/>
      <c r="AV193" s="17"/>
      <c r="AW193" s="17"/>
      <c r="AX193" s="17"/>
      <c r="AY193" s="17"/>
      <c r="AZ193" s="17"/>
      <c r="BA193" s="17"/>
      <c r="BB193" s="17"/>
      <c r="BC193" s="17"/>
      <c r="BD193" s="17"/>
    </row>
    <row r="194" spans="1:56" s="74" customFormat="1" ht="15" customHeight="1" x14ac:dyDescent="0.2">
      <c r="A194" s="20"/>
      <c r="B194" s="95"/>
      <c r="C194" s="94"/>
      <c r="D194" s="94"/>
      <c r="E194" s="94"/>
      <c r="F194" s="94"/>
      <c r="G194" s="94"/>
      <c r="H194" s="94"/>
      <c r="I194" s="94"/>
      <c r="J194" s="94"/>
      <c r="K194" s="94"/>
      <c r="L194" s="94"/>
      <c r="M194" s="94"/>
      <c r="N194" s="94"/>
      <c r="O194" s="94"/>
      <c r="P194" s="94"/>
      <c r="Q194" s="94"/>
      <c r="R194" s="94"/>
      <c r="S194" s="94"/>
      <c r="T194" s="94"/>
      <c r="U194" s="94"/>
      <c r="V194" s="94"/>
      <c r="W194" s="94"/>
      <c r="X194" s="94"/>
      <c r="Y194" s="94"/>
      <c r="Z194" s="94"/>
      <c r="AA194" s="94"/>
      <c r="AB194" s="94"/>
      <c r="AC194" s="94"/>
      <c r="AD194" s="94"/>
      <c r="AE194" s="94"/>
      <c r="AF194" s="94"/>
      <c r="AG194" s="94"/>
      <c r="AH194" s="94"/>
      <c r="AI194" s="94"/>
      <c r="AJ194" s="94"/>
      <c r="AK194" s="94"/>
      <c r="AL194" s="94"/>
      <c r="AM194" s="94"/>
      <c r="AN194" s="94"/>
      <c r="AO194" s="94"/>
      <c r="AP194" s="94"/>
      <c r="AQ194" s="17"/>
      <c r="AR194" s="17"/>
      <c r="AS194" s="17"/>
      <c r="AT194" s="17"/>
      <c r="AU194" s="17"/>
      <c r="AV194" s="17"/>
      <c r="AW194" s="17"/>
      <c r="AX194" s="17"/>
      <c r="AY194" s="17"/>
      <c r="AZ194" s="17"/>
      <c r="BA194" s="17"/>
      <c r="BB194" s="17"/>
      <c r="BC194" s="17"/>
      <c r="BD194" s="17"/>
    </row>
    <row r="195" spans="1:56" s="74" customFormat="1" ht="2.25" customHeight="1" x14ac:dyDescent="0.2">
      <c r="A195" s="20"/>
      <c r="B195" s="1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c r="AP195" s="66"/>
      <c r="AQ195" s="17"/>
      <c r="AR195" s="17"/>
      <c r="AS195" s="17"/>
      <c r="AT195" s="17"/>
      <c r="AU195" s="17"/>
      <c r="AV195" s="17"/>
      <c r="AW195" s="17"/>
      <c r="AX195" s="17"/>
      <c r="AY195" s="17"/>
      <c r="AZ195" s="17"/>
      <c r="BA195" s="17"/>
      <c r="BB195" s="17"/>
      <c r="BC195" s="17"/>
      <c r="BD195" s="17"/>
    </row>
    <row r="196" spans="1:56" s="74" customFormat="1" ht="15" customHeight="1" x14ac:dyDescent="0.2">
      <c r="A196" s="20"/>
      <c r="B196" s="16"/>
      <c r="C196" s="94" t="s">
        <v>34</v>
      </c>
      <c r="D196" s="94"/>
      <c r="E196" s="94"/>
      <c r="F196" s="94"/>
      <c r="G196" s="94"/>
      <c r="H196" s="94"/>
      <c r="I196" s="94"/>
      <c r="J196" s="94"/>
      <c r="K196" s="94"/>
      <c r="L196" s="94"/>
      <c r="M196" s="94"/>
      <c r="N196" s="94"/>
      <c r="O196" s="94"/>
      <c r="P196" s="94"/>
      <c r="Q196" s="94"/>
      <c r="R196" s="94"/>
      <c r="S196" s="94"/>
      <c r="T196" s="94"/>
      <c r="U196" s="94"/>
      <c r="V196" s="94"/>
      <c r="W196" s="94"/>
      <c r="X196" s="94"/>
      <c r="Y196" s="94"/>
      <c r="Z196" s="94"/>
      <c r="AA196" s="94"/>
      <c r="AB196" s="94"/>
      <c r="AC196" s="94"/>
      <c r="AD196" s="94"/>
      <c r="AE196" s="94"/>
      <c r="AF196" s="94"/>
      <c r="AG196" s="94"/>
      <c r="AH196" s="94"/>
      <c r="AI196" s="94"/>
      <c r="AJ196" s="94"/>
      <c r="AK196" s="94"/>
      <c r="AL196" s="94"/>
      <c r="AM196" s="94"/>
      <c r="AN196" s="94"/>
      <c r="AO196" s="94"/>
      <c r="AP196" s="94"/>
      <c r="AQ196" s="17"/>
      <c r="AR196" s="17"/>
      <c r="AS196" s="17"/>
      <c r="AT196" s="17"/>
      <c r="AU196" s="17"/>
      <c r="AV196" s="17"/>
      <c r="AW196" s="17"/>
      <c r="AX196" s="17"/>
      <c r="AY196" s="17"/>
      <c r="AZ196" s="17"/>
      <c r="BA196" s="17"/>
      <c r="BB196" s="17"/>
      <c r="BC196" s="17"/>
      <c r="BD196" s="17"/>
    </row>
    <row r="197" spans="1:56" s="74" customFormat="1" ht="15" customHeight="1" x14ac:dyDescent="0.2">
      <c r="A197" s="20"/>
      <c r="B197" s="1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c r="AP197" s="66"/>
      <c r="AQ197" s="17"/>
      <c r="AR197" s="17"/>
      <c r="AS197" s="17"/>
      <c r="AT197" s="17"/>
      <c r="AU197" s="17"/>
      <c r="AV197" s="17"/>
      <c r="AW197" s="17"/>
      <c r="AX197" s="17"/>
      <c r="AY197" s="17"/>
      <c r="AZ197" s="17"/>
      <c r="BA197" s="17"/>
      <c r="BB197" s="17"/>
      <c r="BC197" s="17"/>
      <c r="BD197" s="17"/>
    </row>
    <row r="198" spans="1:56" s="74" customFormat="1" ht="15" customHeight="1" x14ac:dyDescent="0.2">
      <c r="A198" s="20">
        <v>21</v>
      </c>
      <c r="B198" s="97" t="s">
        <v>97</v>
      </c>
      <c r="C198" s="97"/>
      <c r="D198" s="97"/>
      <c r="E198" s="97"/>
      <c r="F198" s="97"/>
      <c r="G198" s="97"/>
      <c r="H198" s="97"/>
      <c r="I198" s="97"/>
      <c r="J198" s="97"/>
      <c r="K198" s="97"/>
      <c r="L198" s="97"/>
      <c r="M198" s="97"/>
      <c r="N198" s="97"/>
      <c r="O198" s="97"/>
      <c r="P198" s="97"/>
      <c r="Q198" s="97"/>
      <c r="R198" s="97"/>
      <c r="S198" s="97"/>
      <c r="T198" s="97"/>
      <c r="U198" s="97"/>
      <c r="V198" s="97"/>
      <c r="W198" s="97"/>
      <c r="X198" s="97"/>
      <c r="Y198" s="97"/>
      <c r="Z198" s="97"/>
      <c r="AA198" s="97"/>
      <c r="AB198" s="97"/>
      <c r="AC198" s="97"/>
      <c r="AD198" s="97"/>
      <c r="AE198" s="97"/>
      <c r="AF198" s="97"/>
      <c r="AG198" s="97"/>
      <c r="AH198" s="97"/>
      <c r="AI198" s="97"/>
      <c r="AJ198" s="97"/>
      <c r="AK198" s="97"/>
      <c r="AL198" s="97"/>
      <c r="AM198" s="97"/>
      <c r="AN198" s="97"/>
      <c r="AO198" s="97"/>
      <c r="AP198" s="97"/>
      <c r="AQ198" s="17"/>
      <c r="AR198" s="17"/>
      <c r="AS198" s="17"/>
      <c r="AT198" s="17"/>
      <c r="AU198" s="17"/>
      <c r="AV198" s="17"/>
      <c r="AW198" s="17"/>
      <c r="AX198" s="17"/>
      <c r="AY198" s="17"/>
      <c r="AZ198" s="17"/>
      <c r="BA198" s="17"/>
      <c r="BB198" s="17"/>
      <c r="BC198" s="17"/>
      <c r="BD198" s="17"/>
    </row>
    <row r="199" spans="1:56" s="74" customFormat="1" ht="2.25" customHeight="1" x14ac:dyDescent="0.2">
      <c r="A199" s="20"/>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17"/>
      <c r="AR199" s="17"/>
      <c r="AS199" s="17"/>
      <c r="AT199" s="17"/>
      <c r="AU199" s="17"/>
      <c r="AV199" s="17"/>
      <c r="AW199" s="17"/>
      <c r="AX199" s="17"/>
      <c r="AY199" s="17"/>
      <c r="AZ199" s="17"/>
      <c r="BA199" s="17"/>
      <c r="BB199" s="17"/>
      <c r="BC199" s="17"/>
      <c r="BD199" s="17"/>
    </row>
    <row r="200" spans="1:56" s="74" customFormat="1" ht="15" customHeight="1" x14ac:dyDescent="0.2">
      <c r="A200" s="20"/>
      <c r="B200" s="16"/>
      <c r="C200" s="94" t="s">
        <v>98</v>
      </c>
      <c r="D200" s="94"/>
      <c r="E200" s="94"/>
      <c r="F200" s="94"/>
      <c r="G200" s="94"/>
      <c r="H200" s="94"/>
      <c r="I200" s="94"/>
      <c r="J200" s="94"/>
      <c r="K200" s="94"/>
      <c r="L200" s="94"/>
      <c r="M200" s="94"/>
      <c r="N200" s="94"/>
      <c r="O200" s="94"/>
      <c r="P200" s="94"/>
      <c r="Q200" s="94"/>
      <c r="R200" s="94"/>
      <c r="S200" s="94"/>
      <c r="T200" s="94"/>
      <c r="U200" s="94"/>
      <c r="V200" s="94"/>
      <c r="W200" s="94"/>
      <c r="X200" s="18"/>
      <c r="Y200" s="18"/>
      <c r="Z200" s="18"/>
      <c r="AA200" s="18"/>
      <c r="AB200" s="66"/>
      <c r="AC200" s="66"/>
      <c r="AD200" s="98"/>
      <c r="AE200" s="99"/>
      <c r="AF200" s="99"/>
      <c r="AG200" s="99"/>
      <c r="AH200" s="99"/>
      <c r="AI200" s="99"/>
      <c r="AJ200" s="99"/>
      <c r="AK200" s="99"/>
      <c r="AL200" s="99"/>
      <c r="AM200" s="99"/>
      <c r="AN200" s="99"/>
      <c r="AO200" s="99"/>
      <c r="AP200" s="100"/>
      <c r="AQ200" s="17"/>
      <c r="AR200" s="17"/>
      <c r="AS200" s="17"/>
      <c r="AT200" s="17"/>
      <c r="AU200" s="17"/>
      <c r="AV200" s="17"/>
      <c r="AW200" s="17"/>
      <c r="AX200" s="17"/>
      <c r="AY200" s="17"/>
      <c r="AZ200" s="17"/>
      <c r="BA200" s="17"/>
      <c r="BB200" s="17"/>
      <c r="BC200" s="17"/>
      <c r="BD200" s="17"/>
    </row>
    <row r="201" spans="1:56" ht="2.25" customHeight="1" x14ac:dyDescent="0.2"/>
    <row r="202" spans="1:56" s="74" customFormat="1" ht="15" customHeight="1" x14ac:dyDescent="0.2">
      <c r="A202" s="20"/>
      <c r="B202" s="16"/>
      <c r="C202" s="78"/>
      <c r="D202" s="78"/>
      <c r="E202" s="78"/>
      <c r="F202" s="78"/>
      <c r="G202" s="78"/>
      <c r="H202" s="78"/>
      <c r="I202" s="78"/>
      <c r="J202" s="78"/>
      <c r="K202" s="78"/>
      <c r="L202" s="78"/>
      <c r="M202" s="78"/>
      <c r="N202" s="78"/>
      <c r="O202" s="78"/>
      <c r="P202" s="78"/>
      <c r="Q202" s="78"/>
      <c r="R202" s="78"/>
      <c r="S202" s="78"/>
      <c r="T202" s="78"/>
      <c r="U202" s="78"/>
      <c r="V202" s="78"/>
      <c r="W202" s="78"/>
      <c r="X202" s="78"/>
      <c r="Y202" s="78"/>
      <c r="Z202" s="78"/>
      <c r="AA202" s="78"/>
      <c r="AB202" s="66"/>
      <c r="AC202" s="66"/>
      <c r="AD202" s="98"/>
      <c r="AE202" s="99"/>
      <c r="AF202" s="99"/>
      <c r="AG202" s="99"/>
      <c r="AH202" s="99"/>
      <c r="AI202" s="99"/>
      <c r="AJ202" s="99"/>
      <c r="AK202" s="99"/>
      <c r="AL202" s="99"/>
      <c r="AM202" s="99"/>
      <c r="AN202" s="99"/>
      <c r="AO202" s="99"/>
      <c r="AP202" s="100"/>
      <c r="AQ202" s="17"/>
      <c r="AR202" s="17"/>
      <c r="AS202" s="17"/>
      <c r="AT202" s="17"/>
      <c r="AU202" s="17"/>
      <c r="AV202" s="17"/>
      <c r="AW202" s="17"/>
      <c r="AX202" s="17"/>
      <c r="AY202" s="17"/>
      <c r="AZ202" s="17"/>
      <c r="BA202" s="17"/>
      <c r="BB202" s="17"/>
      <c r="BC202" s="17"/>
      <c r="BD202" s="17"/>
    </row>
    <row r="203" spans="1:56" ht="2.25" customHeight="1" x14ac:dyDescent="0.2"/>
    <row r="204" spans="1:56" s="74" customFormat="1" ht="15" customHeight="1" x14ac:dyDescent="0.2">
      <c r="A204" s="20"/>
      <c r="B204" s="16"/>
      <c r="C204" s="78"/>
      <c r="D204" s="78"/>
      <c r="E204" s="78"/>
      <c r="F204" s="78"/>
      <c r="G204" s="78"/>
      <c r="H204" s="78"/>
      <c r="I204" s="78"/>
      <c r="J204" s="78"/>
      <c r="K204" s="78"/>
      <c r="L204" s="78"/>
      <c r="M204" s="78"/>
      <c r="N204" s="78"/>
      <c r="O204" s="78"/>
      <c r="P204" s="78"/>
      <c r="Q204" s="78"/>
      <c r="R204" s="78"/>
      <c r="S204" s="78"/>
      <c r="T204" s="78"/>
      <c r="U204" s="78"/>
      <c r="V204" s="78"/>
      <c r="W204" s="78"/>
      <c r="X204" s="78"/>
      <c r="Y204" s="78"/>
      <c r="Z204" s="78"/>
      <c r="AA204" s="78"/>
      <c r="AB204" s="66"/>
      <c r="AC204" s="66"/>
      <c r="AD204" s="98"/>
      <c r="AE204" s="99"/>
      <c r="AF204" s="99"/>
      <c r="AG204" s="99"/>
      <c r="AH204" s="99"/>
      <c r="AI204" s="99"/>
      <c r="AJ204" s="99"/>
      <c r="AK204" s="99"/>
      <c r="AL204" s="99"/>
      <c r="AM204" s="99"/>
      <c r="AN204" s="99"/>
      <c r="AO204" s="99"/>
      <c r="AP204" s="100"/>
      <c r="AQ204" s="17"/>
      <c r="AR204" s="17"/>
      <c r="AS204" s="17"/>
      <c r="AT204" s="17"/>
      <c r="AU204" s="17"/>
      <c r="AV204" s="17"/>
      <c r="AW204" s="17"/>
      <c r="AX204" s="17"/>
      <c r="AY204" s="17"/>
      <c r="AZ204" s="17"/>
      <c r="BA204" s="17"/>
      <c r="BB204" s="17"/>
      <c r="BC204" s="17"/>
      <c r="BD204" s="17"/>
    </row>
    <row r="205" spans="1:56" s="74" customFormat="1" ht="2.25" customHeight="1" x14ac:dyDescent="0.2">
      <c r="A205" s="20"/>
      <c r="B205" s="1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79"/>
      <c r="AE205" s="79"/>
      <c r="AF205" s="79"/>
      <c r="AG205" s="79"/>
      <c r="AH205" s="79"/>
      <c r="AI205" s="79"/>
      <c r="AJ205" s="79"/>
      <c r="AK205" s="79"/>
      <c r="AL205" s="79"/>
      <c r="AM205" s="79"/>
      <c r="AN205" s="79"/>
      <c r="AO205" s="79"/>
      <c r="AP205" s="79"/>
      <c r="AQ205" s="17"/>
      <c r="AR205" s="17"/>
      <c r="AS205" s="17"/>
      <c r="AT205" s="17"/>
      <c r="AU205" s="17"/>
      <c r="AV205" s="17"/>
      <c r="AW205" s="17"/>
      <c r="AX205" s="17"/>
      <c r="AY205" s="17"/>
      <c r="AZ205" s="17"/>
      <c r="BA205" s="17"/>
      <c r="BB205" s="17"/>
      <c r="BC205" s="17"/>
      <c r="BD205" s="17"/>
    </row>
    <row r="206" spans="1:56" s="74" customFormat="1" ht="15" customHeight="1" x14ac:dyDescent="0.2">
      <c r="A206" s="20"/>
      <c r="B206" s="16"/>
      <c r="C206" s="101" t="s">
        <v>34</v>
      </c>
      <c r="D206" s="101"/>
      <c r="E206" s="101"/>
      <c r="F206" s="101"/>
      <c r="G206" s="101"/>
      <c r="H206" s="101"/>
      <c r="I206" s="101"/>
      <c r="J206" s="101"/>
      <c r="K206" s="101"/>
      <c r="L206" s="101"/>
      <c r="M206" s="101"/>
      <c r="N206" s="101"/>
      <c r="O206" s="101"/>
      <c r="P206" s="101"/>
      <c r="Q206" s="101"/>
      <c r="R206" s="101"/>
      <c r="S206" s="101"/>
      <c r="T206" s="101"/>
      <c r="U206" s="101"/>
      <c r="V206" s="101"/>
      <c r="W206" s="101"/>
      <c r="X206" s="101"/>
      <c r="Y206" s="101"/>
      <c r="Z206" s="101"/>
      <c r="AA206" s="101"/>
      <c r="AB206" s="101"/>
      <c r="AC206" s="101"/>
      <c r="AD206" s="101"/>
      <c r="AE206" s="101"/>
      <c r="AF206" s="101"/>
      <c r="AG206" s="101"/>
      <c r="AH206" s="101"/>
      <c r="AI206" s="101"/>
      <c r="AJ206" s="101"/>
      <c r="AK206" s="101"/>
      <c r="AL206" s="101"/>
      <c r="AM206" s="101"/>
      <c r="AN206" s="101"/>
      <c r="AO206" s="101"/>
      <c r="AP206" s="101"/>
      <c r="AQ206" s="17"/>
      <c r="AR206" s="17"/>
      <c r="AS206" s="17"/>
      <c r="AT206" s="17"/>
      <c r="AU206" s="17"/>
      <c r="AV206" s="17"/>
      <c r="AW206" s="17"/>
      <c r="AX206" s="17"/>
      <c r="AY206" s="17"/>
      <c r="AZ206" s="17"/>
      <c r="BA206" s="17"/>
      <c r="BB206" s="17"/>
      <c r="BC206" s="17"/>
      <c r="BD206" s="17"/>
    </row>
    <row r="207" spans="1:56" s="74" customFormat="1" ht="15" customHeight="1" x14ac:dyDescent="0.2">
      <c r="A207" s="20"/>
      <c r="B207" s="1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c r="AP207" s="66"/>
      <c r="AQ207" s="17"/>
      <c r="AR207" s="17"/>
      <c r="AS207" s="17"/>
      <c r="AT207" s="17"/>
      <c r="AU207" s="17"/>
      <c r="AV207" s="17"/>
      <c r="AW207" s="17"/>
      <c r="AX207" s="17"/>
      <c r="AY207" s="17"/>
      <c r="AZ207" s="17"/>
      <c r="BA207" s="17"/>
      <c r="BB207" s="17"/>
      <c r="BC207" s="17"/>
      <c r="BD207" s="17"/>
    </row>
    <row r="208" spans="1:56" s="74" customFormat="1" ht="15" customHeight="1" x14ac:dyDescent="0.2">
      <c r="A208" s="20">
        <v>22</v>
      </c>
      <c r="B208" s="97" t="s">
        <v>99</v>
      </c>
      <c r="C208" s="97"/>
      <c r="D208" s="97"/>
      <c r="E208" s="97"/>
      <c r="F208" s="97"/>
      <c r="G208" s="97"/>
      <c r="H208" s="97"/>
      <c r="I208" s="97"/>
      <c r="J208" s="97"/>
      <c r="K208" s="97"/>
      <c r="L208" s="97"/>
      <c r="M208" s="97"/>
      <c r="N208" s="97"/>
      <c r="O208" s="97"/>
      <c r="P208" s="97"/>
      <c r="Q208" s="97"/>
      <c r="R208" s="97"/>
      <c r="S208" s="97"/>
      <c r="T208" s="97"/>
      <c r="U208" s="97"/>
      <c r="V208" s="97"/>
      <c r="W208" s="97"/>
      <c r="X208" s="97"/>
      <c r="Y208" s="97"/>
      <c r="Z208" s="97"/>
      <c r="AA208" s="97"/>
      <c r="AB208" s="97"/>
      <c r="AC208" s="97"/>
      <c r="AD208" s="97"/>
      <c r="AE208" s="97"/>
      <c r="AF208" s="97"/>
      <c r="AG208" s="97"/>
      <c r="AH208" s="97"/>
      <c r="AI208" s="97"/>
      <c r="AJ208" s="97"/>
      <c r="AK208" s="97"/>
      <c r="AL208" s="97"/>
      <c r="AM208" s="97"/>
      <c r="AN208" s="97"/>
      <c r="AO208" s="97"/>
      <c r="AP208" s="97"/>
      <c r="AQ208" s="17"/>
      <c r="AR208" s="17"/>
      <c r="AS208" s="17"/>
      <c r="AT208" s="17"/>
      <c r="AU208" s="17"/>
      <c r="AV208" s="17"/>
      <c r="AW208" s="17"/>
      <c r="AX208" s="17"/>
      <c r="AY208" s="17"/>
      <c r="AZ208" s="17"/>
      <c r="BA208" s="17"/>
      <c r="BB208" s="17"/>
      <c r="BC208" s="17"/>
      <c r="BD208" s="17"/>
    </row>
    <row r="209" spans="1:56" s="74" customFormat="1" ht="2.25" customHeight="1" x14ac:dyDescent="0.2">
      <c r="A209" s="20"/>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17"/>
      <c r="AR209" s="17"/>
      <c r="AS209" s="17"/>
      <c r="AT209" s="17"/>
      <c r="AU209" s="17"/>
      <c r="AV209" s="17"/>
      <c r="AW209" s="17"/>
      <c r="AX209" s="17"/>
      <c r="AY209" s="17"/>
      <c r="AZ209" s="17"/>
      <c r="BA209" s="17"/>
      <c r="BB209" s="17"/>
      <c r="BC209" s="17"/>
      <c r="BD209" s="17"/>
    </row>
    <row r="210" spans="1:56" s="74" customFormat="1" ht="15" customHeight="1" x14ac:dyDescent="0.2">
      <c r="A210" s="20"/>
      <c r="B210" s="16"/>
      <c r="C210" s="94" t="s">
        <v>100</v>
      </c>
      <c r="D210" s="94"/>
      <c r="E210" s="94"/>
      <c r="F210" s="94"/>
      <c r="G210" s="94"/>
      <c r="H210" s="94"/>
      <c r="I210" s="94"/>
      <c r="J210" s="94"/>
      <c r="K210" s="94"/>
      <c r="L210" s="94"/>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c r="AO210" s="94"/>
      <c r="AP210" s="94"/>
      <c r="AQ210" s="17"/>
      <c r="AR210" s="17"/>
      <c r="AS210" s="17"/>
      <c r="AT210" s="17"/>
      <c r="AU210" s="17"/>
      <c r="AV210" s="17"/>
      <c r="AW210" s="17"/>
      <c r="AX210" s="17"/>
      <c r="AY210" s="17"/>
      <c r="AZ210" s="17"/>
      <c r="BA210" s="17"/>
      <c r="BB210" s="17"/>
      <c r="BC210" s="17"/>
      <c r="BD210" s="17"/>
    </row>
    <row r="211" spans="1:56" s="74" customFormat="1" ht="2.25" customHeight="1" x14ac:dyDescent="0.2">
      <c r="A211" s="20"/>
      <c r="B211" s="1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c r="AP211" s="66"/>
      <c r="AQ211" s="17"/>
      <c r="AR211" s="17"/>
      <c r="AS211" s="17"/>
      <c r="AT211" s="17"/>
      <c r="AU211" s="17"/>
      <c r="AV211" s="17"/>
      <c r="AW211" s="17"/>
      <c r="AX211" s="17"/>
      <c r="AY211" s="17"/>
      <c r="AZ211" s="17"/>
      <c r="BA211" s="17"/>
      <c r="BB211" s="17"/>
      <c r="BC211" s="17"/>
      <c r="BD211" s="17"/>
    </row>
    <row r="212" spans="1:56" s="74" customFormat="1" ht="15" customHeight="1" x14ac:dyDescent="0.2">
      <c r="A212" s="20"/>
      <c r="B212" s="16"/>
      <c r="C212" s="94" t="s">
        <v>101</v>
      </c>
      <c r="D212" s="94"/>
      <c r="E212" s="94"/>
      <c r="F212" s="94"/>
      <c r="G212" s="94"/>
      <c r="H212" s="94"/>
      <c r="I212" s="94"/>
      <c r="J212" s="94"/>
      <c r="K212" s="94"/>
      <c r="L212" s="94"/>
      <c r="M212" s="94"/>
      <c r="N212" s="94"/>
      <c r="O212" s="94"/>
      <c r="P212" s="94"/>
      <c r="Q212" s="94"/>
      <c r="R212" s="94"/>
      <c r="S212" s="94"/>
      <c r="T212" s="94"/>
      <c r="U212" s="94"/>
      <c r="V212" s="94"/>
      <c r="W212" s="94"/>
      <c r="X212" s="94"/>
      <c r="Y212" s="94"/>
      <c r="Z212" s="94"/>
      <c r="AA212" s="94"/>
      <c r="AB212" s="94"/>
      <c r="AC212" s="94"/>
      <c r="AD212" s="94"/>
      <c r="AE212" s="94"/>
      <c r="AF212" s="94"/>
      <c r="AG212" s="94"/>
      <c r="AH212" s="94"/>
      <c r="AI212" s="94"/>
      <c r="AJ212" s="94"/>
      <c r="AK212" s="94"/>
      <c r="AL212" s="94"/>
      <c r="AM212" s="94"/>
      <c r="AN212" s="94"/>
      <c r="AO212" s="94"/>
      <c r="AP212" s="94"/>
      <c r="AQ212" s="17"/>
      <c r="AR212" s="17"/>
      <c r="AS212" s="17"/>
      <c r="AT212" s="17"/>
      <c r="AU212" s="17"/>
      <c r="AV212" s="17"/>
      <c r="AW212" s="17"/>
      <c r="AX212" s="17"/>
      <c r="AY212" s="17"/>
      <c r="AZ212" s="17"/>
      <c r="BA212" s="17"/>
      <c r="BB212" s="17"/>
      <c r="BC212" s="17"/>
      <c r="BD212" s="17"/>
    </row>
    <row r="213" spans="1:56" s="74" customFormat="1" ht="15" customHeight="1" x14ac:dyDescent="0.2">
      <c r="A213" s="20"/>
      <c r="B213" s="1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c r="AP213" s="66"/>
      <c r="AQ213" s="17"/>
      <c r="AR213" s="17"/>
      <c r="AS213" s="17"/>
      <c r="AT213" s="17"/>
      <c r="AU213" s="17"/>
      <c r="AV213" s="17"/>
      <c r="AW213" s="17"/>
      <c r="AX213" s="17"/>
      <c r="AY213" s="17"/>
      <c r="AZ213" s="17"/>
      <c r="BA213" s="17"/>
      <c r="BB213" s="17"/>
      <c r="BC213" s="17"/>
      <c r="BD213" s="17"/>
    </row>
    <row r="214" spans="1:56" s="74" customFormat="1" ht="15" customHeight="1" x14ac:dyDescent="0.2">
      <c r="A214" s="20">
        <v>23</v>
      </c>
      <c r="B214" s="117" t="s">
        <v>102</v>
      </c>
      <c r="C214" s="117"/>
      <c r="D214" s="117"/>
      <c r="E214" s="117"/>
      <c r="F214" s="117"/>
      <c r="G214" s="117"/>
      <c r="H214" s="117"/>
      <c r="I214" s="117"/>
      <c r="J214" s="117"/>
      <c r="K214" s="117"/>
      <c r="L214" s="117"/>
      <c r="M214" s="117"/>
      <c r="N214" s="117"/>
      <c r="O214" s="117"/>
      <c r="P214" s="117"/>
      <c r="Q214" s="117"/>
      <c r="R214" s="117"/>
      <c r="S214" s="117"/>
      <c r="T214" s="117"/>
      <c r="U214" s="117"/>
      <c r="V214" s="117"/>
      <c r="W214" s="117"/>
      <c r="X214" s="117"/>
      <c r="Y214" s="117"/>
      <c r="Z214" s="117"/>
      <c r="AA214" s="117"/>
      <c r="AB214" s="117"/>
      <c r="AC214" s="117"/>
      <c r="AD214" s="117"/>
      <c r="AE214" s="117"/>
      <c r="AF214" s="117"/>
      <c r="AG214" s="117"/>
      <c r="AH214" s="117"/>
      <c r="AI214" s="117"/>
      <c r="AJ214" s="117"/>
      <c r="AK214" s="117"/>
      <c r="AL214" s="117"/>
      <c r="AM214" s="117"/>
      <c r="AN214" s="117"/>
      <c r="AO214" s="117"/>
      <c r="AP214" s="117"/>
      <c r="AQ214" s="17"/>
      <c r="AR214" s="17"/>
      <c r="AS214" s="17"/>
      <c r="AT214" s="17"/>
      <c r="AU214" s="17"/>
      <c r="AV214" s="17"/>
      <c r="AW214" s="17"/>
      <c r="AX214" s="17"/>
      <c r="AY214" s="17"/>
      <c r="AZ214" s="17"/>
      <c r="BA214" s="17"/>
      <c r="BB214" s="17"/>
      <c r="BC214" s="17"/>
      <c r="BD214" s="17"/>
    </row>
    <row r="215" spans="1:56" s="74" customFormat="1" ht="15" customHeight="1" x14ac:dyDescent="0.2">
      <c r="A215" s="20"/>
      <c r="B215" s="118" t="s">
        <v>103</v>
      </c>
      <c r="C215" s="118"/>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8"/>
      <c r="AL215" s="118"/>
      <c r="AM215" s="118"/>
      <c r="AN215" s="118"/>
      <c r="AO215" s="118"/>
      <c r="AP215" s="118"/>
      <c r="AQ215" s="17"/>
      <c r="AR215" s="17"/>
      <c r="AS215" s="17"/>
      <c r="AT215" s="17"/>
      <c r="AU215" s="17"/>
      <c r="AV215" s="17"/>
      <c r="AW215" s="17"/>
      <c r="AX215" s="17"/>
      <c r="AY215" s="17"/>
      <c r="AZ215" s="17"/>
      <c r="BA215" s="17"/>
      <c r="BB215" s="17"/>
      <c r="BC215" s="17"/>
      <c r="BD215" s="17"/>
    </row>
    <row r="216" spans="1:56" s="74" customFormat="1" ht="2.25" customHeight="1" x14ac:dyDescent="0.2">
      <c r="A216" s="20"/>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17"/>
      <c r="AR216" s="17"/>
      <c r="AS216" s="17"/>
      <c r="AT216" s="17"/>
      <c r="AU216" s="17"/>
      <c r="AV216" s="17"/>
      <c r="AW216" s="17"/>
      <c r="AX216" s="17"/>
      <c r="AY216" s="17"/>
      <c r="AZ216" s="17"/>
      <c r="BA216" s="17"/>
      <c r="BB216" s="17"/>
      <c r="BC216" s="17"/>
      <c r="BD216" s="17"/>
    </row>
    <row r="217" spans="1:56" s="74" customFormat="1" ht="15" customHeight="1" x14ac:dyDescent="0.2">
      <c r="A217" s="20"/>
      <c r="B217" s="16"/>
      <c r="C217" s="94" t="s">
        <v>33</v>
      </c>
      <c r="D217" s="94"/>
      <c r="E217" s="94"/>
      <c r="F217" s="94"/>
      <c r="G217" s="94"/>
      <c r="H217" s="94"/>
      <c r="I217" s="94"/>
      <c r="J217" s="94"/>
      <c r="K217" s="94"/>
      <c r="L217" s="94"/>
      <c r="M217" s="94"/>
      <c r="N217" s="94"/>
      <c r="O217" s="94"/>
      <c r="P217" s="94"/>
      <c r="Q217" s="94"/>
      <c r="R217" s="94"/>
      <c r="S217" s="94"/>
      <c r="T217" s="94"/>
      <c r="U217" s="94"/>
      <c r="V217" s="94"/>
      <c r="W217" s="94"/>
      <c r="X217" s="94"/>
      <c r="Y217" s="94"/>
      <c r="Z217" s="94"/>
      <c r="AA217" s="94"/>
      <c r="AB217" s="94"/>
      <c r="AC217" s="94"/>
      <c r="AD217" s="94"/>
      <c r="AE217" s="94"/>
      <c r="AF217" s="94"/>
      <c r="AG217" s="94"/>
      <c r="AH217" s="94"/>
      <c r="AI217" s="94"/>
      <c r="AJ217" s="94"/>
      <c r="AK217" s="94"/>
      <c r="AL217" s="94"/>
      <c r="AM217" s="94"/>
      <c r="AN217" s="94"/>
      <c r="AO217" s="94"/>
      <c r="AP217" s="94"/>
      <c r="AQ217" s="17"/>
      <c r="AR217" s="17"/>
      <c r="AS217" s="17"/>
      <c r="AT217" s="17"/>
      <c r="AU217" s="17"/>
      <c r="AV217" s="17"/>
      <c r="AW217" s="17"/>
      <c r="AX217" s="17"/>
      <c r="AY217" s="17"/>
      <c r="AZ217" s="17"/>
      <c r="BA217" s="17"/>
      <c r="BB217" s="17"/>
      <c r="BC217" s="17"/>
      <c r="BD217" s="17"/>
    </row>
    <row r="218" spans="1:56" s="74" customFormat="1" ht="2.25" customHeight="1" x14ac:dyDescent="0.2">
      <c r="A218" s="20"/>
      <c r="B218" s="1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c r="AQ218" s="17"/>
      <c r="AR218" s="17"/>
      <c r="AS218" s="17"/>
      <c r="AT218" s="17"/>
      <c r="AU218" s="17"/>
      <c r="AV218" s="17"/>
      <c r="AW218" s="17"/>
      <c r="AX218" s="17"/>
      <c r="AY218" s="17"/>
      <c r="AZ218" s="17"/>
      <c r="BA218" s="17"/>
      <c r="BB218" s="17"/>
      <c r="BC218" s="17"/>
      <c r="BD218" s="17"/>
    </row>
    <row r="219" spans="1:56" s="74" customFormat="1" ht="15" customHeight="1" x14ac:dyDescent="0.2">
      <c r="A219" s="20"/>
      <c r="B219" s="16"/>
      <c r="C219" s="119" t="s">
        <v>104</v>
      </c>
      <c r="D219" s="94"/>
      <c r="E219" s="94"/>
      <c r="F219" s="94"/>
      <c r="G219" s="94"/>
      <c r="H219" s="94"/>
      <c r="I219" s="94"/>
      <c r="J219" s="94"/>
      <c r="K219" s="94"/>
      <c r="L219" s="94"/>
      <c r="M219" s="94"/>
      <c r="N219" s="94"/>
      <c r="O219" s="94"/>
      <c r="P219" s="94"/>
      <c r="Q219" s="94"/>
      <c r="R219" s="94"/>
      <c r="S219" s="94"/>
      <c r="T219" s="94"/>
      <c r="U219" s="94"/>
      <c r="V219" s="94"/>
      <c r="W219" s="94"/>
      <c r="X219" s="94"/>
      <c r="Y219" s="94"/>
      <c r="Z219" s="94"/>
      <c r="AA219" s="94"/>
      <c r="AB219" s="94"/>
      <c r="AC219" s="94"/>
      <c r="AD219" s="94"/>
      <c r="AE219" s="94"/>
      <c r="AF219" s="94"/>
      <c r="AG219" s="94"/>
      <c r="AH219" s="94"/>
      <c r="AI219" s="94"/>
      <c r="AJ219" s="94"/>
      <c r="AK219" s="94"/>
      <c r="AL219" s="94"/>
      <c r="AM219" s="94"/>
      <c r="AN219" s="94"/>
      <c r="AO219" s="94"/>
      <c r="AP219" s="94"/>
      <c r="AQ219" s="17"/>
      <c r="AR219" s="17"/>
      <c r="AS219" s="17"/>
      <c r="AT219" s="17"/>
      <c r="AU219" s="17"/>
      <c r="AV219" s="17"/>
      <c r="AW219" s="17"/>
      <c r="AX219" s="17"/>
      <c r="AY219" s="17"/>
      <c r="AZ219" s="17"/>
      <c r="BA219" s="17"/>
      <c r="BB219" s="17"/>
      <c r="BC219" s="17"/>
      <c r="BD219" s="17"/>
    </row>
    <row r="220" spans="1:56" s="74" customFormat="1" ht="15" customHeight="1" x14ac:dyDescent="0.2">
      <c r="A220" s="20"/>
      <c r="B220" s="21"/>
      <c r="C220" s="120" t="s">
        <v>17</v>
      </c>
      <c r="D220" s="120"/>
      <c r="E220" s="121" t="s">
        <v>91</v>
      </c>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0" t="s">
        <v>105</v>
      </c>
      <c r="AB220" s="120"/>
      <c r="AC220" s="120"/>
      <c r="AD220" s="120"/>
      <c r="AE220" s="120"/>
      <c r="AF220" s="120"/>
      <c r="AG220" s="120"/>
      <c r="AH220" s="120"/>
      <c r="AI220" s="120"/>
      <c r="AJ220" s="120"/>
      <c r="AK220" s="120"/>
      <c r="AL220" s="120"/>
      <c r="AM220" s="120"/>
      <c r="AN220" s="120"/>
      <c r="AO220" s="120"/>
      <c r="AP220" s="120"/>
      <c r="AQ220" s="17"/>
      <c r="AR220" s="17"/>
      <c r="AS220" s="17"/>
      <c r="AT220" s="17"/>
      <c r="AU220" s="17"/>
      <c r="AV220" s="17"/>
      <c r="AW220" s="17"/>
      <c r="AX220" s="17"/>
      <c r="AY220" s="17"/>
      <c r="AZ220" s="17"/>
      <c r="BA220" s="17"/>
      <c r="BB220" s="17"/>
      <c r="BC220" s="17"/>
      <c r="BD220" s="17"/>
    </row>
    <row r="221" spans="1:56" ht="15" customHeight="1" x14ac:dyDescent="0.2">
      <c r="A221" s="3"/>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
      <c r="AV221" s="1"/>
      <c r="AW221" s="1"/>
      <c r="AX221" s="1"/>
      <c r="AY221" s="1"/>
      <c r="AZ221" s="1"/>
      <c r="BA221" s="1"/>
      <c r="BB221" s="1"/>
      <c r="BC221" s="1"/>
      <c r="BD221" s="1"/>
    </row>
    <row r="222" spans="1:56" ht="15" customHeight="1" x14ac:dyDescent="0.2">
      <c r="A222" s="3"/>
      <c r="B222" s="115" t="s">
        <v>106</v>
      </c>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c r="AG222" s="115"/>
      <c r="AH222" s="115"/>
      <c r="AI222" s="115"/>
      <c r="AJ222" s="115"/>
      <c r="AK222" s="115"/>
      <c r="AL222" s="115"/>
      <c r="AM222" s="115"/>
      <c r="AN222" s="115"/>
      <c r="AO222" s="115"/>
      <c r="AP222" s="116"/>
      <c r="AQ222" s="17"/>
      <c r="AR222" s="17"/>
      <c r="AS222" s="17"/>
      <c r="AT222" s="17"/>
      <c r="AU222" s="1"/>
      <c r="AV222" s="1"/>
      <c r="AW222" s="1"/>
      <c r="AX222" s="1"/>
      <c r="AY222" s="1"/>
      <c r="AZ222" s="1"/>
      <c r="BA222" s="1"/>
      <c r="BB222" s="1"/>
      <c r="BC222" s="1"/>
      <c r="BD222" s="1"/>
    </row>
    <row r="223" spans="1:56" ht="15" customHeight="1" x14ac:dyDescent="0.2">
      <c r="A223" s="3"/>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
      <c r="AV223" s="1"/>
      <c r="AW223" s="1"/>
      <c r="AX223" s="1"/>
      <c r="AY223" s="1"/>
      <c r="AZ223" s="1"/>
      <c r="BA223" s="1"/>
      <c r="BB223" s="1"/>
      <c r="BC223" s="1"/>
      <c r="BD223" s="1"/>
    </row>
    <row r="224" spans="1:56" ht="15" customHeight="1" x14ac:dyDescent="0.2">
      <c r="A224" s="36">
        <v>24</v>
      </c>
      <c r="B224" s="80" t="s">
        <v>107</v>
      </c>
      <c r="C224" s="109"/>
      <c r="D224" s="109"/>
      <c r="E224" s="109"/>
      <c r="F224" s="109"/>
      <c r="G224" s="109"/>
      <c r="H224" s="109"/>
      <c r="I224" s="109"/>
      <c r="J224" s="109"/>
      <c r="K224" s="109"/>
      <c r="L224" s="109"/>
      <c r="M224" s="109"/>
      <c r="N224" s="109"/>
      <c r="O224" s="109"/>
      <c r="P224" s="109"/>
      <c r="Q224" s="109"/>
      <c r="R224" s="109"/>
      <c r="S224" s="109"/>
      <c r="T224" s="109"/>
      <c r="U224" s="109"/>
      <c r="V224" s="109"/>
      <c r="W224" s="109"/>
      <c r="X224" s="109"/>
      <c r="Y224" s="109"/>
      <c r="Z224" s="109"/>
      <c r="AA224" s="109"/>
      <c r="AB224" s="109"/>
      <c r="AC224" s="109"/>
      <c r="AD224" s="109"/>
      <c r="AE224" s="109"/>
      <c r="AF224" s="109"/>
      <c r="AG224" s="109"/>
      <c r="AH224" s="109"/>
      <c r="AI224" s="109"/>
      <c r="AJ224" s="109"/>
      <c r="AK224" s="109"/>
      <c r="AL224" s="109"/>
      <c r="AM224" s="109"/>
      <c r="AN224" s="109"/>
      <c r="AO224" s="109"/>
      <c r="AP224" s="109"/>
      <c r="AQ224" s="17"/>
      <c r="AR224" s="17"/>
      <c r="AS224" s="17"/>
      <c r="AT224" s="17"/>
      <c r="AU224" s="1"/>
      <c r="AV224" s="1"/>
      <c r="AW224" s="1"/>
      <c r="AX224" s="1"/>
      <c r="AY224" s="1"/>
      <c r="AZ224" s="1"/>
      <c r="BA224" s="1"/>
      <c r="BB224" s="1"/>
      <c r="BC224" s="1"/>
      <c r="BD224" s="1"/>
    </row>
    <row r="225" spans="1:56" ht="15" customHeight="1" x14ac:dyDescent="0.2">
      <c r="A225" s="3"/>
      <c r="B225" s="17"/>
      <c r="C225" s="109" t="s">
        <v>108</v>
      </c>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c r="AO225" s="126"/>
      <c r="AP225" s="126"/>
      <c r="AQ225" s="17"/>
      <c r="AR225" s="17"/>
      <c r="AS225" s="17"/>
      <c r="AT225" s="17"/>
      <c r="AU225" s="1"/>
      <c r="AV225" s="1"/>
      <c r="AW225" s="1"/>
      <c r="AX225" s="1"/>
      <c r="AY225" s="1"/>
      <c r="AZ225" s="1"/>
      <c r="BA225" s="1"/>
      <c r="BB225" s="1"/>
      <c r="BC225" s="1"/>
      <c r="BD225" s="1"/>
    </row>
    <row r="226" spans="1:56" ht="2.25" customHeight="1" x14ac:dyDescent="0.2">
      <c r="A226" s="3"/>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
      <c r="AV226" s="1"/>
      <c r="AW226" s="1"/>
      <c r="AX226" s="1"/>
      <c r="AY226" s="1"/>
      <c r="AZ226" s="1"/>
      <c r="BA226" s="1"/>
      <c r="BB226" s="1"/>
      <c r="BC226" s="1"/>
      <c r="BD226" s="1"/>
    </row>
    <row r="227" spans="1:56" ht="15" customHeight="1" x14ac:dyDescent="0.2">
      <c r="A227" s="3"/>
      <c r="B227" s="17"/>
      <c r="C227" s="109" t="s">
        <v>34</v>
      </c>
      <c r="D227" s="109"/>
      <c r="E227" s="109"/>
      <c r="F227" s="109"/>
      <c r="G227" s="109"/>
      <c r="H227" s="109"/>
      <c r="I227" s="109"/>
      <c r="J227" s="109"/>
      <c r="K227" s="109"/>
      <c r="L227" s="109"/>
      <c r="M227" s="109"/>
      <c r="N227" s="109"/>
      <c r="O227" s="109"/>
      <c r="P227" s="109"/>
      <c r="Q227" s="109"/>
      <c r="R227" s="109"/>
      <c r="S227" s="109"/>
      <c r="T227" s="109"/>
      <c r="U227" s="109"/>
      <c r="V227" s="109"/>
      <c r="W227" s="109"/>
      <c r="X227" s="109"/>
      <c r="Y227" s="109"/>
      <c r="Z227" s="109"/>
      <c r="AA227" s="109"/>
      <c r="AB227" s="109"/>
      <c r="AC227" s="109"/>
      <c r="AD227" s="109"/>
      <c r="AE227" s="109"/>
      <c r="AF227" s="109"/>
      <c r="AG227" s="109"/>
      <c r="AH227" s="109"/>
      <c r="AI227" s="109"/>
      <c r="AJ227" s="109"/>
      <c r="AK227" s="109"/>
      <c r="AL227" s="109"/>
      <c r="AM227" s="109"/>
      <c r="AN227" s="109"/>
      <c r="AO227" s="109"/>
      <c r="AP227" s="109"/>
      <c r="AQ227" s="17"/>
      <c r="AR227" s="17"/>
      <c r="AS227" s="17"/>
      <c r="AT227" s="17"/>
      <c r="AU227" s="1"/>
      <c r="AV227" s="1"/>
      <c r="AW227" s="1"/>
      <c r="AX227" s="1"/>
      <c r="AY227" s="1"/>
      <c r="AZ227" s="1"/>
      <c r="BA227" s="1"/>
      <c r="BB227" s="1"/>
      <c r="BC227" s="1"/>
      <c r="BD227" s="1"/>
    </row>
    <row r="228" spans="1:56" ht="15" customHeight="1" x14ac:dyDescent="0.2">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7"/>
      <c r="AR228" s="17"/>
      <c r="AS228" s="17"/>
      <c r="AT228" s="17"/>
      <c r="AU228" s="1"/>
      <c r="AV228" s="1"/>
      <c r="AW228" s="1"/>
      <c r="AX228" s="1"/>
      <c r="AY228" s="1"/>
      <c r="AZ228" s="1"/>
      <c r="BA228" s="1"/>
      <c r="BB228" s="1"/>
      <c r="BC228" s="1"/>
      <c r="BD228" s="1"/>
    </row>
    <row r="229" spans="1:56" ht="15" customHeight="1" x14ac:dyDescent="0.2">
      <c r="A229" s="36">
        <v>25</v>
      </c>
      <c r="B229" s="80" t="s">
        <v>109</v>
      </c>
      <c r="C229" s="109"/>
      <c r="D229" s="109"/>
      <c r="E229" s="109"/>
      <c r="F229" s="109"/>
      <c r="G229" s="109"/>
      <c r="H229" s="109"/>
      <c r="I229" s="109"/>
      <c r="J229" s="109"/>
      <c r="K229" s="109"/>
      <c r="L229" s="109"/>
      <c r="M229" s="109"/>
      <c r="N229" s="109"/>
      <c r="O229" s="109"/>
      <c r="P229" s="109"/>
      <c r="Q229" s="109"/>
      <c r="R229" s="109"/>
      <c r="S229" s="109"/>
      <c r="T229" s="109"/>
      <c r="U229" s="109"/>
      <c r="V229" s="109"/>
      <c r="W229" s="109"/>
      <c r="X229" s="109"/>
      <c r="Y229" s="109"/>
      <c r="Z229" s="109"/>
      <c r="AA229" s="109"/>
      <c r="AB229" s="109"/>
      <c r="AC229" s="109"/>
      <c r="AD229" s="109"/>
      <c r="AE229" s="109"/>
      <c r="AF229" s="109"/>
      <c r="AG229" s="109"/>
      <c r="AH229" s="109"/>
      <c r="AI229" s="109"/>
      <c r="AJ229" s="109"/>
      <c r="AK229" s="109"/>
      <c r="AL229" s="109"/>
      <c r="AM229" s="109"/>
      <c r="AN229" s="109"/>
      <c r="AO229" s="109"/>
      <c r="AP229" s="109"/>
      <c r="AQ229" s="17"/>
      <c r="AR229" s="17"/>
      <c r="AS229" s="17"/>
      <c r="AT229" s="17"/>
      <c r="AU229" s="1"/>
      <c r="AV229" s="1"/>
      <c r="AW229" s="1"/>
      <c r="AX229" s="1"/>
      <c r="AY229" s="1"/>
      <c r="AZ229" s="1"/>
      <c r="BA229" s="1"/>
      <c r="BB229" s="1"/>
      <c r="BC229" s="1"/>
      <c r="BD229" s="1"/>
    </row>
    <row r="230" spans="1:56" ht="15" customHeight="1" x14ac:dyDescent="0.2">
      <c r="A230" s="3"/>
      <c r="B230" s="17"/>
      <c r="C230" s="109" t="s">
        <v>110</v>
      </c>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c r="AO230" s="126"/>
      <c r="AP230" s="126"/>
      <c r="AQ230" s="17"/>
      <c r="AR230" s="17"/>
      <c r="AS230" s="17"/>
      <c r="AT230" s="17"/>
      <c r="AU230" s="2"/>
      <c r="AV230" s="2"/>
      <c r="AW230" s="2"/>
      <c r="AX230" s="2"/>
      <c r="AY230" s="2"/>
      <c r="AZ230" s="2"/>
      <c r="BA230" s="2"/>
      <c r="BB230" s="2"/>
      <c r="BC230" s="2"/>
      <c r="BD230" s="2"/>
    </row>
    <row r="231" spans="1:56" ht="2.25" customHeight="1" x14ac:dyDescent="0.2">
      <c r="A231" s="3"/>
      <c r="B231" s="17"/>
      <c r="C231" s="17"/>
      <c r="D231" s="28"/>
      <c r="E231" s="28"/>
      <c r="F231" s="28"/>
      <c r="G231" s="28"/>
      <c r="H231" s="28"/>
      <c r="I231" s="28"/>
      <c r="J231" s="28"/>
      <c r="K231" s="28"/>
      <c r="L231" s="28"/>
      <c r="M231" s="28"/>
      <c r="N231" s="28"/>
      <c r="O231" s="28"/>
      <c r="P231" s="28"/>
      <c r="Q231" s="28"/>
      <c r="R231" s="28"/>
      <c r="S231" s="28"/>
      <c r="T231" s="28"/>
      <c r="U231" s="28"/>
      <c r="V231" s="28"/>
      <c r="W231" s="28"/>
      <c r="X231" s="28"/>
      <c r="Y231" s="28"/>
      <c r="Z231" s="28"/>
      <c r="AA231" s="28"/>
      <c r="AB231" s="28"/>
      <c r="AC231" s="28"/>
      <c r="AD231" s="28"/>
      <c r="AE231" s="28"/>
      <c r="AF231" s="28"/>
      <c r="AG231" s="28"/>
      <c r="AH231" s="28"/>
      <c r="AI231" s="28"/>
      <c r="AJ231" s="28"/>
      <c r="AK231" s="28"/>
      <c r="AL231" s="28"/>
      <c r="AM231" s="28"/>
      <c r="AN231" s="28"/>
      <c r="AO231" s="28"/>
      <c r="AP231" s="28"/>
      <c r="AQ231" s="17"/>
      <c r="AR231" s="17"/>
      <c r="AS231" s="17"/>
      <c r="AT231" s="17"/>
      <c r="AU231" s="1"/>
      <c r="AV231" s="1"/>
      <c r="AW231" s="1"/>
      <c r="AX231" s="1"/>
      <c r="AY231" s="1"/>
      <c r="AZ231" s="1"/>
      <c r="BA231" s="1"/>
      <c r="BB231" s="1"/>
      <c r="BC231" s="1"/>
      <c r="BD231" s="1"/>
    </row>
    <row r="232" spans="1:56" ht="15" customHeight="1" x14ac:dyDescent="0.2">
      <c r="A232" s="3"/>
      <c r="B232" s="43"/>
      <c r="C232" s="124" t="s">
        <v>56</v>
      </c>
      <c r="D232" s="124"/>
      <c r="E232" s="124"/>
      <c r="F232" s="17"/>
      <c r="G232" s="40"/>
      <c r="H232" s="40"/>
      <c r="I232" s="17"/>
      <c r="J232" s="125" t="s">
        <v>57</v>
      </c>
      <c r="K232" s="125"/>
      <c r="L232" s="125"/>
      <c r="M232" s="40"/>
      <c r="N232" s="40"/>
      <c r="O232" s="40"/>
      <c r="P232" s="44"/>
      <c r="Q232" s="17"/>
      <c r="R232" s="45"/>
      <c r="S232" s="45"/>
      <c r="T232" s="45"/>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
      <c r="AV232" s="1"/>
      <c r="AW232" s="1"/>
      <c r="AX232" s="1"/>
      <c r="AY232" s="1"/>
      <c r="AZ232" s="1"/>
      <c r="BA232" s="1"/>
      <c r="BB232" s="1"/>
      <c r="BC232" s="1"/>
      <c r="BD232" s="1"/>
    </row>
    <row r="233" spans="1:56" ht="2.25" customHeight="1" x14ac:dyDescent="0.2">
      <c r="A233" s="3"/>
      <c r="B233" s="17"/>
      <c r="C233" s="17"/>
      <c r="D233" s="24"/>
      <c r="E233" s="45"/>
      <c r="F233" s="45"/>
      <c r="G233" s="24"/>
      <c r="H233" s="17"/>
      <c r="I233" s="24"/>
      <c r="J233" s="46"/>
      <c r="K233" s="46"/>
      <c r="L233" s="46"/>
      <c r="M233" s="45"/>
      <c r="N233" s="45"/>
      <c r="O233" s="45"/>
      <c r="P233" s="45"/>
      <c r="Q233" s="45"/>
      <c r="R233" s="45"/>
      <c r="S233" s="45"/>
      <c r="T233" s="45"/>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
      <c r="AV233" s="1"/>
      <c r="AW233" s="1"/>
      <c r="AX233" s="1"/>
      <c r="AY233" s="1"/>
      <c r="AZ233" s="1"/>
      <c r="BA233" s="1"/>
      <c r="BB233" s="1"/>
      <c r="BC233" s="1"/>
      <c r="BD233" s="1"/>
    </row>
    <row r="234" spans="1:56" ht="15" customHeight="1" x14ac:dyDescent="0.2">
      <c r="A234" s="3"/>
      <c r="B234" s="17"/>
      <c r="C234" s="109" t="s">
        <v>84</v>
      </c>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c r="AO234" s="126"/>
      <c r="AP234" s="126"/>
      <c r="AQ234" s="17"/>
      <c r="AR234" s="17"/>
      <c r="AS234" s="17"/>
      <c r="AT234" s="17"/>
      <c r="AU234" s="1"/>
      <c r="AV234" s="1"/>
      <c r="AW234" s="1"/>
      <c r="AX234" s="1"/>
      <c r="AY234" s="1"/>
      <c r="AZ234" s="1"/>
      <c r="BA234" s="1"/>
      <c r="BB234" s="1"/>
      <c r="BC234" s="1"/>
      <c r="BD234" s="1"/>
    </row>
    <row r="235" spans="1:56" ht="15" customHeight="1" x14ac:dyDescent="0.2">
      <c r="A235" s="3"/>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2"/>
      <c r="AV235" s="2"/>
      <c r="AW235" s="2"/>
      <c r="AX235" s="2"/>
      <c r="AY235" s="2"/>
      <c r="AZ235" s="2"/>
      <c r="BA235" s="2"/>
      <c r="BB235" s="2"/>
      <c r="BC235" s="2"/>
      <c r="BD235" s="2"/>
    </row>
    <row r="236" spans="1:56" ht="15" customHeight="1" x14ac:dyDescent="0.2">
      <c r="A236" s="3">
        <v>26</v>
      </c>
      <c r="B236" s="80" t="s">
        <v>111</v>
      </c>
      <c r="C236" s="80"/>
      <c r="D236" s="80"/>
      <c r="E236" s="80"/>
      <c r="F236" s="80"/>
      <c r="G236" s="80"/>
      <c r="H236" s="80"/>
      <c r="I236" s="80"/>
      <c r="J236" s="80"/>
      <c r="K236" s="8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17"/>
      <c r="AR236" s="17"/>
      <c r="AS236" s="17"/>
      <c r="AT236" s="17"/>
      <c r="AU236" s="1"/>
      <c r="AV236" s="1"/>
      <c r="AW236" s="1"/>
      <c r="AX236" s="1"/>
      <c r="AY236" s="1"/>
      <c r="AZ236" s="1"/>
      <c r="BA236" s="1"/>
      <c r="BB236" s="1"/>
      <c r="BC236" s="1"/>
      <c r="BD236" s="1"/>
    </row>
    <row r="237" spans="1:56" ht="2.25" customHeight="1" x14ac:dyDescent="0.2">
      <c r="A237" s="3"/>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
      <c r="AV237" s="1"/>
      <c r="AW237" s="1"/>
      <c r="AX237" s="1"/>
      <c r="AY237" s="1"/>
      <c r="AZ237" s="1"/>
      <c r="BA237" s="1"/>
      <c r="BB237" s="1"/>
      <c r="BC237" s="1"/>
      <c r="BD237" s="1"/>
    </row>
    <row r="238" spans="1:56" ht="15" customHeight="1" x14ac:dyDescent="0.2">
      <c r="A238" s="3"/>
      <c r="B238" s="81"/>
      <c r="C238" s="82"/>
      <c r="D238" s="82"/>
      <c r="E238" s="82"/>
      <c r="F238" s="82"/>
      <c r="G238" s="82"/>
      <c r="H238" s="82"/>
      <c r="I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3"/>
      <c r="AQ238" s="17"/>
      <c r="AR238" s="17"/>
      <c r="AS238" s="17"/>
      <c r="AT238" s="17"/>
      <c r="AU238" s="1"/>
      <c r="AV238" s="1"/>
      <c r="AW238" s="1"/>
      <c r="AX238" s="1"/>
      <c r="AY238" s="1"/>
      <c r="AZ238" s="1"/>
      <c r="BA238" s="1"/>
      <c r="BB238" s="1"/>
      <c r="BC238" s="1"/>
      <c r="BD238" s="1"/>
    </row>
    <row r="239" spans="1:56" ht="15" customHeight="1" x14ac:dyDescent="0.2">
      <c r="A239" s="3"/>
      <c r="B239" s="84"/>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5"/>
      <c r="AD239" s="85"/>
      <c r="AE239" s="85"/>
      <c r="AF239" s="85"/>
      <c r="AG239" s="85"/>
      <c r="AH239" s="85"/>
      <c r="AI239" s="85"/>
      <c r="AJ239" s="85"/>
      <c r="AK239" s="85"/>
      <c r="AL239" s="85"/>
      <c r="AM239" s="85"/>
      <c r="AN239" s="85"/>
      <c r="AO239" s="85"/>
      <c r="AP239" s="86"/>
      <c r="AQ239" s="17"/>
      <c r="AR239" s="17"/>
      <c r="AS239" s="17"/>
      <c r="AT239" s="17"/>
      <c r="AU239" s="1"/>
      <c r="AV239" s="1"/>
      <c r="AW239" s="1"/>
      <c r="AX239" s="1"/>
      <c r="AY239" s="1"/>
      <c r="AZ239" s="1"/>
      <c r="BA239" s="1"/>
      <c r="BB239" s="1"/>
      <c r="BC239" s="1"/>
      <c r="BD239" s="1"/>
    </row>
    <row r="240" spans="1:56" ht="15" customHeight="1" x14ac:dyDescent="0.2">
      <c r="A240" s="3"/>
      <c r="B240" s="84"/>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c r="AF240" s="85"/>
      <c r="AG240" s="85"/>
      <c r="AH240" s="85"/>
      <c r="AI240" s="85"/>
      <c r="AJ240" s="85"/>
      <c r="AK240" s="85"/>
      <c r="AL240" s="85"/>
      <c r="AM240" s="85"/>
      <c r="AN240" s="85"/>
      <c r="AO240" s="85"/>
      <c r="AP240" s="86"/>
      <c r="AQ240" s="17"/>
      <c r="AR240" s="17"/>
      <c r="AS240" s="17"/>
      <c r="AT240" s="17"/>
      <c r="AU240" s="1"/>
      <c r="AV240" s="1"/>
      <c r="AW240" s="1"/>
      <c r="AX240" s="1"/>
      <c r="AY240" s="1"/>
      <c r="AZ240" s="1"/>
      <c r="BA240" s="1"/>
      <c r="BB240" s="1"/>
      <c r="BC240" s="1"/>
      <c r="BD240" s="1"/>
    </row>
    <row r="241" spans="1:56" ht="15" customHeight="1" x14ac:dyDescent="0.2">
      <c r="A241" s="3"/>
      <c r="B241" s="84"/>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c r="AF241" s="85"/>
      <c r="AG241" s="85"/>
      <c r="AH241" s="85"/>
      <c r="AI241" s="85"/>
      <c r="AJ241" s="85"/>
      <c r="AK241" s="85"/>
      <c r="AL241" s="85"/>
      <c r="AM241" s="85"/>
      <c r="AN241" s="85"/>
      <c r="AO241" s="85"/>
      <c r="AP241" s="86"/>
      <c r="AQ241" s="17"/>
      <c r="AR241" s="17"/>
      <c r="AS241" s="17"/>
      <c r="AT241" s="17"/>
      <c r="AU241" s="1"/>
      <c r="AV241" s="1"/>
      <c r="AW241" s="1"/>
      <c r="AX241" s="1"/>
      <c r="AY241" s="1"/>
      <c r="AZ241" s="1"/>
      <c r="BA241" s="1"/>
      <c r="BB241" s="1"/>
      <c r="BC241" s="1"/>
      <c r="BD241" s="1"/>
    </row>
    <row r="242" spans="1:56" ht="15" customHeight="1" x14ac:dyDescent="0.2">
      <c r="A242" s="3"/>
      <c r="B242" s="84"/>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c r="AF242" s="85"/>
      <c r="AG242" s="85"/>
      <c r="AH242" s="85"/>
      <c r="AI242" s="85"/>
      <c r="AJ242" s="85"/>
      <c r="AK242" s="85"/>
      <c r="AL242" s="85"/>
      <c r="AM242" s="85"/>
      <c r="AN242" s="85"/>
      <c r="AO242" s="85"/>
      <c r="AP242" s="86"/>
      <c r="AQ242" s="17"/>
      <c r="AR242" s="17"/>
      <c r="AS242" s="17"/>
      <c r="AT242" s="17"/>
      <c r="AU242" s="1"/>
      <c r="AV242" s="1"/>
      <c r="AW242" s="1"/>
      <c r="AX242" s="1"/>
      <c r="AY242" s="1"/>
      <c r="AZ242" s="1"/>
      <c r="BA242" s="1"/>
      <c r="BB242" s="1"/>
      <c r="BC242" s="1"/>
      <c r="BD242" s="1"/>
    </row>
    <row r="243" spans="1:56" ht="15" customHeight="1" x14ac:dyDescent="0.2">
      <c r="A243" s="3"/>
      <c r="B243" s="84"/>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c r="AG243" s="85"/>
      <c r="AH243" s="85"/>
      <c r="AI243" s="85"/>
      <c r="AJ243" s="85"/>
      <c r="AK243" s="85"/>
      <c r="AL243" s="85"/>
      <c r="AM243" s="85"/>
      <c r="AN243" s="85"/>
      <c r="AO243" s="85"/>
      <c r="AP243" s="86"/>
      <c r="AQ243" s="17"/>
      <c r="AR243" s="17"/>
      <c r="AS243" s="17"/>
      <c r="AT243" s="17"/>
      <c r="AU243" s="1"/>
      <c r="AV243" s="1"/>
      <c r="AW243" s="1"/>
      <c r="AX243" s="1"/>
      <c r="AY243" s="1"/>
      <c r="AZ243" s="1"/>
      <c r="BA243" s="1"/>
      <c r="BB243" s="1"/>
      <c r="BC243" s="1"/>
      <c r="BD243" s="1"/>
    </row>
    <row r="244" spans="1:56" ht="15" customHeight="1" x14ac:dyDescent="0.2">
      <c r="A244" s="3"/>
      <c r="B244" s="84"/>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c r="AF244" s="85"/>
      <c r="AG244" s="85"/>
      <c r="AH244" s="85"/>
      <c r="AI244" s="85"/>
      <c r="AJ244" s="85"/>
      <c r="AK244" s="85"/>
      <c r="AL244" s="85"/>
      <c r="AM244" s="85"/>
      <c r="AN244" s="85"/>
      <c r="AO244" s="85"/>
      <c r="AP244" s="86"/>
      <c r="AQ244" s="17"/>
      <c r="AR244" s="17"/>
      <c r="AS244" s="17"/>
      <c r="AT244" s="17"/>
      <c r="AU244" s="1"/>
      <c r="AV244" s="1"/>
      <c r="AW244" s="1"/>
      <c r="AX244" s="1"/>
      <c r="AY244" s="1"/>
      <c r="AZ244" s="1"/>
      <c r="BA244" s="1"/>
      <c r="BB244" s="1"/>
      <c r="BC244" s="1"/>
      <c r="BD244" s="1"/>
    </row>
    <row r="245" spans="1:56" ht="15" customHeight="1" x14ac:dyDescent="0.2">
      <c r="A245" s="3"/>
      <c r="B245" s="84"/>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c r="AD245" s="85"/>
      <c r="AE245" s="85"/>
      <c r="AF245" s="85"/>
      <c r="AG245" s="85"/>
      <c r="AH245" s="85"/>
      <c r="AI245" s="85"/>
      <c r="AJ245" s="85"/>
      <c r="AK245" s="85"/>
      <c r="AL245" s="85"/>
      <c r="AM245" s="85"/>
      <c r="AN245" s="85"/>
      <c r="AO245" s="85"/>
      <c r="AP245" s="86"/>
      <c r="AQ245" s="17"/>
      <c r="AR245" s="17"/>
      <c r="AS245" s="17"/>
      <c r="AT245" s="17"/>
      <c r="AU245" s="1"/>
      <c r="AV245" s="1"/>
      <c r="AW245" s="1"/>
      <c r="AX245" s="1"/>
      <c r="AY245" s="1"/>
      <c r="AZ245" s="1"/>
      <c r="BA245" s="1"/>
      <c r="BB245" s="1"/>
      <c r="BC245" s="1"/>
      <c r="BD245" s="1"/>
    </row>
    <row r="246" spans="1:56" ht="15" customHeight="1" x14ac:dyDescent="0.2">
      <c r="A246" s="3"/>
      <c r="B246" s="84"/>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c r="AF246" s="85"/>
      <c r="AG246" s="85"/>
      <c r="AH246" s="85"/>
      <c r="AI246" s="85"/>
      <c r="AJ246" s="85"/>
      <c r="AK246" s="85"/>
      <c r="AL246" s="85"/>
      <c r="AM246" s="85"/>
      <c r="AN246" s="85"/>
      <c r="AO246" s="85"/>
      <c r="AP246" s="86"/>
      <c r="AQ246" s="17"/>
      <c r="AR246" s="17"/>
      <c r="AS246" s="17"/>
      <c r="AT246" s="17"/>
      <c r="AU246" s="1"/>
      <c r="AV246" s="1"/>
      <c r="AW246" s="1"/>
      <c r="AX246" s="1"/>
      <c r="AY246" s="1"/>
      <c r="AZ246" s="1"/>
      <c r="BA246" s="1"/>
      <c r="BB246" s="1"/>
      <c r="BC246" s="1"/>
      <c r="BD246" s="1"/>
    </row>
    <row r="247" spans="1:56" ht="15" customHeight="1" x14ac:dyDescent="0.2">
      <c r="A247" s="3"/>
      <c r="B247" s="84"/>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c r="AA247" s="85"/>
      <c r="AB247" s="85"/>
      <c r="AC247" s="85"/>
      <c r="AD247" s="85"/>
      <c r="AE247" s="85"/>
      <c r="AF247" s="85"/>
      <c r="AG247" s="85"/>
      <c r="AH247" s="85"/>
      <c r="AI247" s="85"/>
      <c r="AJ247" s="85"/>
      <c r="AK247" s="85"/>
      <c r="AL247" s="85"/>
      <c r="AM247" s="85"/>
      <c r="AN247" s="85"/>
      <c r="AO247" s="85"/>
      <c r="AP247" s="86"/>
      <c r="AQ247" s="17"/>
      <c r="AR247" s="17"/>
      <c r="AS247" s="17"/>
      <c r="AT247" s="17"/>
      <c r="AU247" s="1"/>
      <c r="AV247" s="1"/>
      <c r="AW247" s="1"/>
      <c r="AX247" s="1"/>
      <c r="AY247" s="1"/>
      <c r="AZ247" s="1"/>
      <c r="BA247" s="1"/>
      <c r="BB247" s="1"/>
      <c r="BC247" s="1"/>
      <c r="BD247" s="1"/>
    </row>
    <row r="248" spans="1:56" ht="15" customHeight="1" x14ac:dyDescent="0.2">
      <c r="A248" s="3"/>
      <c r="B248" s="84"/>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c r="AG248" s="85"/>
      <c r="AH248" s="85"/>
      <c r="AI248" s="85"/>
      <c r="AJ248" s="85"/>
      <c r="AK248" s="85"/>
      <c r="AL248" s="85"/>
      <c r="AM248" s="85"/>
      <c r="AN248" s="85"/>
      <c r="AO248" s="85"/>
      <c r="AP248" s="86"/>
      <c r="AQ248" s="17"/>
      <c r="AR248" s="17"/>
      <c r="AS248" s="17"/>
      <c r="AT248" s="17"/>
      <c r="AU248" s="1"/>
      <c r="AV248" s="1"/>
      <c r="AW248" s="1"/>
      <c r="AX248" s="1"/>
      <c r="AY248" s="1"/>
      <c r="AZ248" s="1"/>
      <c r="BA248" s="1"/>
      <c r="BB248" s="1"/>
      <c r="BC248" s="1"/>
      <c r="BD248" s="1"/>
    </row>
    <row r="249" spans="1:56" ht="15" customHeight="1" x14ac:dyDescent="0.2">
      <c r="A249" s="3"/>
      <c r="B249" s="87"/>
      <c r="C249" s="88"/>
      <c r="D249" s="88"/>
      <c r="E249" s="88"/>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88"/>
      <c r="AN249" s="88"/>
      <c r="AO249" s="88"/>
      <c r="AP249" s="89"/>
      <c r="AQ249" s="17"/>
      <c r="AR249" s="17"/>
      <c r="AS249" s="17"/>
      <c r="AT249" s="17"/>
      <c r="AU249" s="1"/>
      <c r="AV249" s="1"/>
      <c r="AW249" s="1"/>
      <c r="AX249" s="1"/>
      <c r="AY249" s="1"/>
      <c r="AZ249" s="1"/>
      <c r="BA249" s="1"/>
      <c r="BB249" s="1"/>
      <c r="BC249" s="1"/>
      <c r="BD249" s="1"/>
    </row>
    <row r="250" spans="1:56" ht="15" customHeight="1" x14ac:dyDescent="0.2">
      <c r="A250" s="3"/>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
      <c r="AV250" s="1"/>
      <c r="AW250" s="1"/>
      <c r="AX250" s="1"/>
      <c r="AY250" s="1"/>
      <c r="AZ250" s="1"/>
      <c r="BA250" s="1"/>
      <c r="BB250" s="1"/>
      <c r="BC250" s="1"/>
      <c r="BD250" s="1"/>
    </row>
    <row r="251" spans="1:56" ht="15" customHeight="1" x14ac:dyDescent="0.2">
      <c r="A251" s="3">
        <v>27</v>
      </c>
      <c r="B251" s="80" t="s">
        <v>112</v>
      </c>
      <c r="C251" s="80"/>
      <c r="D251" s="80"/>
      <c r="E251" s="80"/>
      <c r="F251" s="80"/>
      <c r="G251" s="80"/>
      <c r="H251" s="80"/>
      <c r="I251" s="80"/>
      <c r="J251" s="80"/>
      <c r="K251" s="80"/>
      <c r="L251" s="80"/>
      <c r="M251" s="80"/>
      <c r="N251" s="80"/>
      <c r="O251" s="80"/>
      <c r="P251" s="80"/>
      <c r="Q251" s="80"/>
      <c r="R251" s="80"/>
      <c r="S251" s="80"/>
      <c r="T251" s="80"/>
      <c r="U251" s="80"/>
      <c r="V251" s="80"/>
      <c r="W251" s="80"/>
      <c r="X251" s="80"/>
      <c r="Y251" s="80"/>
      <c r="Z251" s="80"/>
      <c r="AA251" s="80"/>
      <c r="AB251" s="80"/>
      <c r="AC251" s="80"/>
      <c r="AD251" s="80"/>
      <c r="AE251" s="80"/>
      <c r="AF251" s="80"/>
      <c r="AG251" s="80"/>
      <c r="AH251" s="80"/>
      <c r="AI251" s="80"/>
      <c r="AJ251" s="80"/>
      <c r="AK251" s="80"/>
      <c r="AL251" s="80"/>
      <c r="AM251" s="80"/>
      <c r="AN251" s="80"/>
      <c r="AO251" s="80"/>
      <c r="AP251" s="80"/>
      <c r="AQ251" s="17"/>
      <c r="AR251" s="17"/>
      <c r="AS251" s="17"/>
      <c r="AT251" s="17"/>
      <c r="AU251" s="1"/>
      <c r="AV251" s="1"/>
      <c r="AW251" s="1"/>
      <c r="AX251" s="1"/>
      <c r="AY251" s="1"/>
      <c r="AZ251" s="1"/>
      <c r="BA251" s="1"/>
      <c r="BB251" s="1"/>
      <c r="BC251" s="1"/>
      <c r="BD251" s="1"/>
    </row>
    <row r="252" spans="1:56" ht="15" customHeight="1" x14ac:dyDescent="0.2">
      <c r="A252" s="3"/>
      <c r="B252" s="90" t="s">
        <v>113</v>
      </c>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90"/>
      <c r="AN252" s="90"/>
      <c r="AO252" s="90"/>
      <c r="AP252" s="90"/>
      <c r="AQ252" s="17"/>
      <c r="AR252" s="17"/>
      <c r="AS252" s="17"/>
      <c r="AT252" s="17"/>
      <c r="AU252" s="1"/>
      <c r="AV252" s="1"/>
      <c r="AW252" s="1"/>
      <c r="AX252" s="1"/>
      <c r="AY252" s="1"/>
      <c r="AZ252" s="1"/>
      <c r="BA252" s="1"/>
      <c r="BB252" s="1"/>
      <c r="BC252" s="1"/>
      <c r="BD252" s="1"/>
    </row>
    <row r="253" spans="1:56" s="74" customFormat="1" ht="15" customHeight="1" x14ac:dyDescent="0.2">
      <c r="A253" s="20"/>
      <c r="B253" s="122" t="s">
        <v>114</v>
      </c>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c r="AN253" s="122"/>
      <c r="AO253" s="122"/>
      <c r="AP253" s="122"/>
      <c r="AQ253" s="17"/>
      <c r="AR253" s="17"/>
      <c r="AS253" s="17"/>
      <c r="AT253" s="17"/>
      <c r="AU253" s="17"/>
      <c r="AV253" s="17"/>
      <c r="AW253" s="17"/>
      <c r="AX253" s="17"/>
      <c r="AY253" s="17"/>
      <c r="AZ253" s="17"/>
      <c r="BA253" s="17"/>
      <c r="BB253" s="17"/>
      <c r="BC253" s="17"/>
      <c r="BD253" s="17"/>
    </row>
    <row r="254" spans="1:56" s="74" customFormat="1" ht="15" customHeight="1" x14ac:dyDescent="0.2">
      <c r="A254" s="20"/>
      <c r="B254" s="123"/>
      <c r="C254" s="123"/>
      <c r="D254" s="123"/>
      <c r="E254" s="123"/>
      <c r="F254" s="123"/>
      <c r="G254" s="123"/>
      <c r="H254" s="123"/>
      <c r="I254" s="123"/>
      <c r="J254" s="123"/>
      <c r="K254" s="123"/>
      <c r="L254" s="123"/>
      <c r="M254" s="123"/>
      <c r="N254" s="123"/>
      <c r="O254" s="123"/>
      <c r="P254" s="123"/>
      <c r="Q254" s="123"/>
      <c r="R254" s="123"/>
      <c r="S254" s="123"/>
      <c r="T254" s="123"/>
      <c r="U254" s="123"/>
      <c r="V254" s="123"/>
      <c r="W254" s="123"/>
      <c r="X254" s="123"/>
      <c r="Y254" s="123"/>
      <c r="Z254" s="123"/>
      <c r="AA254" s="123"/>
      <c r="AB254" s="123"/>
      <c r="AC254" s="123"/>
      <c r="AD254" s="123"/>
      <c r="AE254" s="123"/>
      <c r="AF254" s="123"/>
      <c r="AG254" s="123"/>
      <c r="AH254" s="123"/>
      <c r="AI254" s="123"/>
      <c r="AJ254" s="123"/>
      <c r="AK254" s="123"/>
      <c r="AL254" s="123"/>
      <c r="AM254" s="123"/>
      <c r="AN254" s="123"/>
      <c r="AO254" s="123"/>
      <c r="AP254" s="123"/>
      <c r="AQ254" s="17"/>
      <c r="AR254" s="17"/>
      <c r="AS254" s="17"/>
      <c r="AT254" s="17"/>
      <c r="AU254" s="17"/>
      <c r="AV254" s="17"/>
      <c r="AW254" s="17"/>
      <c r="AX254" s="17"/>
      <c r="AY254" s="17"/>
      <c r="AZ254" s="17"/>
      <c r="BA254" s="17"/>
      <c r="BB254" s="17"/>
      <c r="BC254" s="17"/>
      <c r="BD254" s="17"/>
    </row>
    <row r="255" spans="1:56" ht="15" customHeight="1" x14ac:dyDescent="0.2">
      <c r="A255" s="3"/>
      <c r="B255" s="81"/>
      <c r="C255" s="82"/>
      <c r="D255" s="82"/>
      <c r="E255" s="82"/>
      <c r="F255" s="82"/>
      <c r="G255" s="82"/>
      <c r="H255" s="82"/>
      <c r="I255" s="82"/>
      <c r="J255" s="82"/>
      <c r="K255" s="82"/>
      <c r="L255" s="82"/>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c r="AO255" s="82"/>
      <c r="AP255" s="83"/>
      <c r="AQ255" s="17"/>
      <c r="AR255" s="17"/>
      <c r="AS255" s="17"/>
      <c r="AT255" s="17"/>
      <c r="AU255" s="1"/>
      <c r="AV255" s="1"/>
      <c r="AW255" s="1"/>
      <c r="AX255" s="1"/>
      <c r="AY255" s="1"/>
      <c r="AZ255" s="1"/>
      <c r="BA255" s="1"/>
      <c r="BB255" s="1"/>
      <c r="BC255" s="1"/>
      <c r="BD255" s="1"/>
    </row>
    <row r="256" spans="1:56" ht="15" customHeight="1" x14ac:dyDescent="0.2">
      <c r="A256" s="3"/>
      <c r="B256" s="84"/>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5"/>
      <c r="AD256" s="85"/>
      <c r="AE256" s="85"/>
      <c r="AF256" s="85"/>
      <c r="AG256" s="85"/>
      <c r="AH256" s="85"/>
      <c r="AI256" s="85"/>
      <c r="AJ256" s="85"/>
      <c r="AK256" s="85"/>
      <c r="AL256" s="85"/>
      <c r="AM256" s="85"/>
      <c r="AN256" s="85"/>
      <c r="AO256" s="85"/>
      <c r="AP256" s="86"/>
      <c r="AQ256" s="17"/>
      <c r="AR256" s="17"/>
      <c r="AS256" s="17"/>
      <c r="AT256" s="17"/>
      <c r="AU256" s="1"/>
      <c r="AV256" s="1"/>
      <c r="AW256" s="1"/>
      <c r="AX256" s="1"/>
      <c r="AY256" s="1"/>
      <c r="AZ256" s="1"/>
      <c r="BA256" s="1"/>
      <c r="BB256" s="1"/>
      <c r="BC256" s="1"/>
      <c r="BD256" s="1"/>
    </row>
    <row r="257" spans="1:56" ht="15" customHeight="1" x14ac:dyDescent="0.2">
      <c r="A257" s="3"/>
      <c r="B257" s="84"/>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c r="AF257" s="85"/>
      <c r="AG257" s="85"/>
      <c r="AH257" s="85"/>
      <c r="AI257" s="85"/>
      <c r="AJ257" s="85"/>
      <c r="AK257" s="85"/>
      <c r="AL257" s="85"/>
      <c r="AM257" s="85"/>
      <c r="AN257" s="85"/>
      <c r="AO257" s="85"/>
      <c r="AP257" s="86"/>
      <c r="AQ257" s="17"/>
      <c r="AR257" s="17"/>
      <c r="AS257" s="17"/>
      <c r="AT257" s="17"/>
      <c r="AU257" s="1"/>
      <c r="AV257" s="1"/>
      <c r="AW257" s="1"/>
      <c r="AX257" s="1"/>
      <c r="AY257" s="1"/>
      <c r="AZ257" s="1"/>
      <c r="BA257" s="1"/>
      <c r="BB257" s="1"/>
      <c r="BC257" s="1"/>
      <c r="BD257" s="1"/>
    </row>
    <row r="258" spans="1:56" ht="15" customHeight="1" x14ac:dyDescent="0.2">
      <c r="A258" s="3"/>
      <c r="B258" s="84"/>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85"/>
      <c r="AD258" s="85"/>
      <c r="AE258" s="85"/>
      <c r="AF258" s="85"/>
      <c r="AG258" s="85"/>
      <c r="AH258" s="85"/>
      <c r="AI258" s="85"/>
      <c r="AJ258" s="85"/>
      <c r="AK258" s="85"/>
      <c r="AL258" s="85"/>
      <c r="AM258" s="85"/>
      <c r="AN258" s="85"/>
      <c r="AO258" s="85"/>
      <c r="AP258" s="86"/>
      <c r="AQ258" s="17"/>
      <c r="AR258" s="17"/>
      <c r="AS258" s="17"/>
      <c r="AT258" s="17"/>
      <c r="AU258" s="1"/>
      <c r="AV258" s="1"/>
      <c r="AW258" s="1"/>
      <c r="AX258" s="1"/>
      <c r="AY258" s="1"/>
      <c r="AZ258" s="1"/>
      <c r="BA258" s="1"/>
      <c r="BB258" s="1"/>
      <c r="BC258" s="1"/>
      <c r="BD258" s="1"/>
    </row>
    <row r="259" spans="1:56" ht="15" customHeight="1" x14ac:dyDescent="0.2">
      <c r="A259" s="3"/>
      <c r="B259" s="84"/>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85"/>
      <c r="AD259" s="85"/>
      <c r="AE259" s="85"/>
      <c r="AF259" s="85"/>
      <c r="AG259" s="85"/>
      <c r="AH259" s="85"/>
      <c r="AI259" s="85"/>
      <c r="AJ259" s="85"/>
      <c r="AK259" s="85"/>
      <c r="AL259" s="85"/>
      <c r="AM259" s="85"/>
      <c r="AN259" s="85"/>
      <c r="AO259" s="85"/>
      <c r="AP259" s="86"/>
      <c r="AQ259" s="17"/>
      <c r="AR259" s="17"/>
      <c r="AS259" s="17"/>
      <c r="AT259" s="17"/>
      <c r="AU259" s="1"/>
      <c r="AV259" s="1"/>
      <c r="AW259" s="1"/>
      <c r="AX259" s="1"/>
      <c r="AY259" s="1"/>
      <c r="AZ259" s="1"/>
      <c r="BA259" s="1"/>
      <c r="BB259" s="1"/>
      <c r="BC259" s="1"/>
      <c r="BD259" s="1"/>
    </row>
    <row r="260" spans="1:56" ht="15" customHeight="1" x14ac:dyDescent="0.2">
      <c r="A260" s="3"/>
      <c r="B260" s="84"/>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5"/>
      <c r="AD260" s="85"/>
      <c r="AE260" s="85"/>
      <c r="AF260" s="85"/>
      <c r="AG260" s="85"/>
      <c r="AH260" s="85"/>
      <c r="AI260" s="85"/>
      <c r="AJ260" s="85"/>
      <c r="AK260" s="85"/>
      <c r="AL260" s="85"/>
      <c r="AM260" s="85"/>
      <c r="AN260" s="85"/>
      <c r="AO260" s="85"/>
      <c r="AP260" s="86"/>
      <c r="AQ260" s="17"/>
      <c r="AR260" s="17"/>
      <c r="AS260" s="17"/>
      <c r="AT260" s="17"/>
      <c r="AU260" s="1"/>
      <c r="AV260" s="1"/>
      <c r="AW260" s="1"/>
      <c r="AX260" s="1"/>
      <c r="AY260" s="1"/>
      <c r="AZ260" s="1"/>
      <c r="BA260" s="1"/>
      <c r="BB260" s="1"/>
      <c r="BC260" s="1"/>
      <c r="BD260" s="1"/>
    </row>
    <row r="261" spans="1:56" ht="15" customHeight="1" x14ac:dyDescent="0.2">
      <c r="A261" s="3"/>
      <c r="B261" s="84"/>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5"/>
      <c r="AF261" s="85"/>
      <c r="AG261" s="85"/>
      <c r="AH261" s="85"/>
      <c r="AI261" s="85"/>
      <c r="AJ261" s="85"/>
      <c r="AK261" s="85"/>
      <c r="AL261" s="85"/>
      <c r="AM261" s="85"/>
      <c r="AN261" s="85"/>
      <c r="AO261" s="85"/>
      <c r="AP261" s="86"/>
      <c r="AQ261" s="17"/>
      <c r="AR261" s="17"/>
      <c r="AS261" s="17"/>
      <c r="AT261" s="17"/>
      <c r="AU261" s="1"/>
      <c r="AV261" s="1"/>
      <c r="AW261" s="1"/>
      <c r="AX261" s="1"/>
      <c r="AY261" s="1"/>
      <c r="AZ261" s="1"/>
      <c r="BA261" s="1"/>
      <c r="BB261" s="1"/>
      <c r="BC261" s="1"/>
      <c r="BD261" s="1"/>
    </row>
    <row r="262" spans="1:56" ht="15" customHeight="1" x14ac:dyDescent="0.2">
      <c r="A262" s="3"/>
      <c r="B262" s="84"/>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c r="AD262" s="85"/>
      <c r="AE262" s="85"/>
      <c r="AF262" s="85"/>
      <c r="AG262" s="85"/>
      <c r="AH262" s="85"/>
      <c r="AI262" s="85"/>
      <c r="AJ262" s="85"/>
      <c r="AK262" s="85"/>
      <c r="AL262" s="85"/>
      <c r="AM262" s="85"/>
      <c r="AN262" s="85"/>
      <c r="AO262" s="85"/>
      <c r="AP262" s="86"/>
      <c r="AQ262" s="17"/>
      <c r="AR262" s="17"/>
      <c r="AS262" s="17"/>
      <c r="AT262" s="17"/>
      <c r="AU262" s="1"/>
      <c r="AV262" s="1"/>
      <c r="AW262" s="1"/>
      <c r="AX262" s="1"/>
      <c r="AY262" s="1"/>
      <c r="AZ262" s="1"/>
      <c r="BA262" s="1"/>
      <c r="BB262" s="1"/>
      <c r="BC262" s="1"/>
      <c r="BD262" s="1"/>
    </row>
    <row r="263" spans="1:56" ht="15" customHeight="1" x14ac:dyDescent="0.2">
      <c r="A263" s="3"/>
      <c r="B263" s="84"/>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c r="AG263" s="85"/>
      <c r="AH263" s="85"/>
      <c r="AI263" s="85"/>
      <c r="AJ263" s="85"/>
      <c r="AK263" s="85"/>
      <c r="AL263" s="85"/>
      <c r="AM263" s="85"/>
      <c r="AN263" s="85"/>
      <c r="AO263" s="85"/>
      <c r="AP263" s="86"/>
      <c r="AQ263" s="17"/>
      <c r="AR263" s="17"/>
      <c r="AS263" s="17"/>
      <c r="AT263" s="17"/>
      <c r="AU263" s="1"/>
      <c r="AV263" s="1"/>
      <c r="AW263" s="1"/>
      <c r="AX263" s="1"/>
      <c r="AY263" s="1"/>
      <c r="AZ263" s="1"/>
      <c r="BA263" s="1"/>
      <c r="BB263" s="1"/>
      <c r="BC263" s="1"/>
      <c r="BD263" s="1"/>
    </row>
    <row r="264" spans="1:56" ht="15" customHeight="1" x14ac:dyDescent="0.2">
      <c r="A264" s="3"/>
      <c r="B264" s="84"/>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c r="AF264" s="85"/>
      <c r="AG264" s="85"/>
      <c r="AH264" s="85"/>
      <c r="AI264" s="85"/>
      <c r="AJ264" s="85"/>
      <c r="AK264" s="85"/>
      <c r="AL264" s="85"/>
      <c r="AM264" s="85"/>
      <c r="AN264" s="85"/>
      <c r="AO264" s="85"/>
      <c r="AP264" s="86"/>
      <c r="AQ264" s="17"/>
      <c r="AR264" s="17"/>
      <c r="AS264" s="17"/>
      <c r="AT264" s="17"/>
      <c r="AU264" s="1"/>
      <c r="AV264" s="1"/>
      <c r="AW264" s="1"/>
      <c r="AX264" s="1"/>
      <c r="AY264" s="1"/>
      <c r="AZ264" s="1"/>
      <c r="BA264" s="1"/>
      <c r="BB264" s="1"/>
      <c r="BC264" s="1"/>
      <c r="BD264" s="1"/>
    </row>
    <row r="265" spans="1:56" ht="15" customHeight="1" x14ac:dyDescent="0.2">
      <c r="A265" s="3"/>
      <c r="B265" s="84"/>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c r="AG265" s="85"/>
      <c r="AH265" s="85"/>
      <c r="AI265" s="85"/>
      <c r="AJ265" s="85"/>
      <c r="AK265" s="85"/>
      <c r="AL265" s="85"/>
      <c r="AM265" s="85"/>
      <c r="AN265" s="85"/>
      <c r="AO265" s="85"/>
      <c r="AP265" s="86"/>
      <c r="AQ265" s="17"/>
      <c r="AR265" s="17"/>
      <c r="AS265" s="17"/>
      <c r="AT265" s="17"/>
      <c r="AU265" s="1"/>
      <c r="AV265" s="1"/>
      <c r="AW265" s="1"/>
      <c r="AX265" s="1"/>
      <c r="AY265" s="1"/>
      <c r="AZ265" s="1"/>
      <c r="BA265" s="1"/>
      <c r="BB265" s="1"/>
      <c r="BC265" s="1"/>
      <c r="BD265" s="1"/>
    </row>
    <row r="266" spans="1:56" ht="15" customHeight="1" x14ac:dyDescent="0.2">
      <c r="A266" s="3"/>
      <c r="B266" s="84"/>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c r="AG266" s="85"/>
      <c r="AH266" s="85"/>
      <c r="AI266" s="85"/>
      <c r="AJ266" s="85"/>
      <c r="AK266" s="85"/>
      <c r="AL266" s="85"/>
      <c r="AM266" s="85"/>
      <c r="AN266" s="85"/>
      <c r="AO266" s="85"/>
      <c r="AP266" s="86"/>
      <c r="AQ266" s="17"/>
      <c r="AR266" s="17"/>
      <c r="AS266" s="17"/>
      <c r="AT266" s="17"/>
      <c r="AU266" s="1"/>
      <c r="AV266" s="1"/>
      <c r="AW266" s="1"/>
      <c r="AX266" s="1"/>
      <c r="AY266" s="1"/>
      <c r="AZ266" s="1"/>
      <c r="BA266" s="1"/>
      <c r="BB266" s="1"/>
      <c r="BC266" s="1"/>
      <c r="BD266" s="1"/>
    </row>
    <row r="267" spans="1:56" ht="15" customHeight="1" x14ac:dyDescent="0.2">
      <c r="A267" s="3"/>
      <c r="B267" s="87"/>
      <c r="C267" s="88"/>
      <c r="D267" s="88"/>
      <c r="E267" s="88"/>
      <c r="F267" s="88"/>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c r="AE267" s="88"/>
      <c r="AF267" s="88"/>
      <c r="AG267" s="88"/>
      <c r="AH267" s="88"/>
      <c r="AI267" s="88"/>
      <c r="AJ267" s="88"/>
      <c r="AK267" s="88"/>
      <c r="AL267" s="88"/>
      <c r="AM267" s="88"/>
      <c r="AN267" s="88"/>
      <c r="AO267" s="88"/>
      <c r="AP267" s="89"/>
      <c r="AQ267" s="17"/>
      <c r="AR267" s="17"/>
      <c r="AS267" s="17"/>
      <c r="AT267" s="17"/>
      <c r="AU267" s="1"/>
      <c r="AV267" s="1"/>
      <c r="AW267" s="1"/>
      <c r="AX267" s="1"/>
      <c r="AY267" s="1"/>
      <c r="AZ267" s="1"/>
      <c r="BA267" s="1"/>
      <c r="BB267" s="1"/>
      <c r="BC267" s="1"/>
      <c r="BD267" s="1"/>
    </row>
    <row r="268" spans="1:56" ht="15" customHeight="1" x14ac:dyDescent="0.2">
      <c r="A268" s="3"/>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
      <c r="AV268" s="1"/>
      <c r="AW268" s="1"/>
      <c r="AX268" s="1"/>
      <c r="AY268" s="1"/>
      <c r="AZ268" s="1"/>
      <c r="BA268" s="1"/>
      <c r="BB268" s="1"/>
      <c r="BC268" s="1"/>
      <c r="BD268" s="1"/>
    </row>
    <row r="269" spans="1:56" ht="30" customHeight="1" x14ac:dyDescent="0.2">
      <c r="A269" s="3">
        <v>28</v>
      </c>
      <c r="B269" s="131" t="s">
        <v>115</v>
      </c>
      <c r="C269" s="80"/>
      <c r="D269" s="80"/>
      <c r="E269" s="80"/>
      <c r="F269" s="80"/>
      <c r="G269" s="80"/>
      <c r="H269" s="80"/>
      <c r="I269" s="80"/>
      <c r="J269" s="80"/>
      <c r="K269" s="80"/>
      <c r="L269" s="80"/>
      <c r="M269" s="80"/>
      <c r="N269" s="80"/>
      <c r="O269" s="80"/>
      <c r="P269" s="80"/>
      <c r="Q269" s="80"/>
      <c r="R269" s="80"/>
      <c r="S269" s="80"/>
      <c r="T269" s="80"/>
      <c r="U269" s="80"/>
      <c r="V269" s="80"/>
      <c r="W269" s="80"/>
      <c r="X269" s="80"/>
      <c r="Y269" s="80"/>
      <c r="Z269" s="80"/>
      <c r="AA269" s="80"/>
      <c r="AB269" s="80"/>
      <c r="AC269" s="80"/>
      <c r="AD269" s="80"/>
      <c r="AE269" s="80"/>
      <c r="AF269" s="80"/>
      <c r="AG269" s="80"/>
      <c r="AH269" s="80"/>
      <c r="AI269" s="80"/>
      <c r="AJ269" s="80"/>
      <c r="AK269" s="80"/>
      <c r="AL269" s="80"/>
      <c r="AM269" s="80"/>
      <c r="AN269" s="80"/>
      <c r="AO269" s="80"/>
      <c r="AP269" s="80"/>
      <c r="AQ269" s="17"/>
      <c r="AR269" s="17"/>
      <c r="AS269" s="17"/>
      <c r="AT269" s="17"/>
      <c r="AU269" s="1"/>
      <c r="AV269" s="1"/>
      <c r="AW269" s="1"/>
      <c r="AX269" s="1"/>
      <c r="AY269" s="1"/>
      <c r="AZ269" s="1"/>
      <c r="BA269" s="1"/>
      <c r="BB269" s="1"/>
      <c r="BC269" s="1"/>
      <c r="BD269" s="1"/>
    </row>
    <row r="270" spans="1:56" ht="2.25" customHeight="1" x14ac:dyDescent="0.2">
      <c r="A270" s="3"/>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
      <c r="AV270" s="1"/>
      <c r="AW270" s="1"/>
      <c r="AX270" s="1"/>
      <c r="AY270" s="1"/>
      <c r="AZ270" s="1"/>
      <c r="BA270" s="1"/>
      <c r="BB270" s="1"/>
      <c r="BC270" s="1"/>
      <c r="BD270" s="1"/>
    </row>
    <row r="271" spans="1:56" ht="15" customHeight="1" x14ac:dyDescent="0.2">
      <c r="A271" s="3"/>
      <c r="B271" s="17"/>
      <c r="C271" s="109" t="s">
        <v>116</v>
      </c>
      <c r="D271" s="109"/>
      <c r="E271" s="109"/>
      <c r="F271" s="109"/>
      <c r="G271" s="109"/>
      <c r="H271" s="109"/>
      <c r="I271" s="109"/>
      <c r="J271" s="109"/>
      <c r="K271" s="109"/>
      <c r="L271" s="109"/>
      <c r="M271" s="109"/>
      <c r="N271" s="109"/>
      <c r="O271" s="109"/>
      <c r="P271" s="109"/>
      <c r="Q271" s="109"/>
      <c r="R271" s="109"/>
      <c r="S271" s="109"/>
      <c r="T271" s="109"/>
      <c r="U271" s="109"/>
      <c r="V271" s="109"/>
      <c r="W271" s="109"/>
      <c r="X271" s="109"/>
      <c r="Y271" s="109"/>
      <c r="Z271" s="109"/>
      <c r="AA271" s="109"/>
      <c r="AB271" s="109"/>
      <c r="AC271" s="109"/>
      <c r="AD271" s="109"/>
      <c r="AE271" s="109"/>
      <c r="AF271" s="109"/>
      <c r="AG271" s="109"/>
      <c r="AH271" s="109"/>
      <c r="AI271" s="109"/>
      <c r="AJ271" s="109"/>
      <c r="AK271" s="109"/>
      <c r="AL271" s="109"/>
      <c r="AM271" s="109"/>
      <c r="AN271" s="109"/>
      <c r="AO271" s="109"/>
      <c r="AP271" s="109"/>
      <c r="AQ271" s="17"/>
      <c r="AR271" s="17"/>
      <c r="AS271" s="17"/>
      <c r="AT271" s="17"/>
      <c r="AU271" s="1"/>
      <c r="AV271" s="1"/>
      <c r="AW271" s="1"/>
      <c r="AX271" s="1"/>
      <c r="AY271" s="1"/>
      <c r="AZ271" s="1"/>
      <c r="BA271" s="1"/>
      <c r="BB271" s="1"/>
      <c r="BC271" s="1"/>
      <c r="BD271" s="1"/>
    </row>
    <row r="272" spans="1:56" ht="2.25" customHeight="1" x14ac:dyDescent="0.2">
      <c r="A272" s="3"/>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
      <c r="AV272" s="1"/>
      <c r="AW272" s="1"/>
      <c r="AX272" s="1"/>
      <c r="AY272" s="1"/>
      <c r="AZ272" s="1"/>
      <c r="BA272" s="1"/>
      <c r="BB272" s="1"/>
      <c r="BC272" s="1"/>
      <c r="BD272" s="1"/>
    </row>
    <row r="273" spans="1:56" ht="15" customHeight="1" x14ac:dyDescent="0.2">
      <c r="A273" s="3"/>
      <c r="B273" s="17"/>
      <c r="C273" s="109" t="s">
        <v>117</v>
      </c>
      <c r="D273" s="109"/>
      <c r="E273" s="109"/>
      <c r="F273" s="109"/>
      <c r="G273" s="109"/>
      <c r="H273" s="109"/>
      <c r="I273" s="109"/>
      <c r="J273" s="109"/>
      <c r="K273" s="109"/>
      <c r="L273" s="109"/>
      <c r="M273" s="109"/>
      <c r="N273" s="109"/>
      <c r="O273" s="109"/>
      <c r="P273" s="109"/>
      <c r="Q273" s="109"/>
      <c r="R273" s="109"/>
      <c r="S273" s="109"/>
      <c r="T273" s="109"/>
      <c r="U273" s="109"/>
      <c r="V273" s="109"/>
      <c r="W273" s="109"/>
      <c r="X273" s="109"/>
      <c r="Y273" s="109"/>
      <c r="Z273" s="109"/>
      <c r="AA273" s="109"/>
      <c r="AB273" s="109"/>
      <c r="AC273" s="109"/>
      <c r="AD273" s="109"/>
      <c r="AE273" s="109"/>
      <c r="AF273" s="109"/>
      <c r="AG273" s="109"/>
      <c r="AH273" s="109"/>
      <c r="AI273" s="109"/>
      <c r="AJ273" s="109"/>
      <c r="AK273" s="109"/>
      <c r="AL273" s="109"/>
      <c r="AM273" s="109"/>
      <c r="AN273" s="109"/>
      <c r="AO273" s="109"/>
      <c r="AP273" s="109"/>
      <c r="AQ273" s="17"/>
      <c r="AR273" s="17"/>
      <c r="AS273" s="17"/>
      <c r="AT273" s="17"/>
      <c r="AU273" s="1"/>
      <c r="AV273" s="1"/>
      <c r="AW273" s="1"/>
      <c r="AX273" s="1"/>
      <c r="AY273" s="1"/>
      <c r="AZ273" s="1"/>
      <c r="BA273" s="1"/>
      <c r="BB273" s="1"/>
      <c r="BC273" s="1"/>
      <c r="BD273" s="1"/>
    </row>
    <row r="274" spans="1:56" ht="15" customHeight="1" x14ac:dyDescent="0.2">
      <c r="A274" s="3"/>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
      <c r="AV274" s="1"/>
      <c r="AW274" s="1"/>
      <c r="AX274" s="1"/>
      <c r="AY274" s="1"/>
      <c r="AZ274" s="1"/>
      <c r="BA274" s="1"/>
      <c r="BB274" s="1"/>
      <c r="BC274" s="1"/>
      <c r="BD274" s="1"/>
    </row>
    <row r="275" spans="1:56" ht="15" customHeight="1" x14ac:dyDescent="0.2">
      <c r="A275" s="3">
        <v>29</v>
      </c>
      <c r="B275" s="80" t="s">
        <v>118</v>
      </c>
      <c r="C275" s="80"/>
      <c r="D275" s="80"/>
      <c r="E275" s="80"/>
      <c r="F275" s="80"/>
      <c r="G275" s="80"/>
      <c r="H275" s="80"/>
      <c r="I275" s="80"/>
      <c r="J275" s="80"/>
      <c r="K275" s="80"/>
      <c r="L275" s="80"/>
      <c r="M275" s="80"/>
      <c r="N275" s="80"/>
      <c r="O275" s="80"/>
      <c r="P275" s="80"/>
      <c r="Q275" s="80"/>
      <c r="R275" s="80"/>
      <c r="S275" s="80"/>
      <c r="T275" s="80"/>
      <c r="U275" s="80"/>
      <c r="V275" s="80"/>
      <c r="W275" s="80"/>
      <c r="X275" s="80"/>
      <c r="Y275" s="80"/>
      <c r="Z275" s="80"/>
      <c r="AA275" s="80"/>
      <c r="AB275" s="80"/>
      <c r="AC275" s="80"/>
      <c r="AD275" s="80"/>
      <c r="AE275" s="80"/>
      <c r="AF275" s="80"/>
      <c r="AG275" s="80"/>
      <c r="AH275" s="80"/>
      <c r="AI275" s="80"/>
      <c r="AJ275" s="80"/>
      <c r="AK275" s="80"/>
      <c r="AL275" s="80"/>
      <c r="AM275" s="80"/>
      <c r="AN275" s="80"/>
      <c r="AO275" s="80"/>
      <c r="AP275" s="80"/>
      <c r="AQ275" s="17"/>
      <c r="AR275" s="17"/>
      <c r="AS275" s="17"/>
      <c r="AT275" s="17"/>
      <c r="AU275" s="1"/>
      <c r="AV275" s="1"/>
      <c r="AW275" s="1"/>
      <c r="AX275" s="1"/>
      <c r="AY275" s="1"/>
      <c r="AZ275" s="1"/>
      <c r="BA275" s="1"/>
      <c r="BB275" s="1"/>
      <c r="BC275" s="1"/>
      <c r="BD275" s="1"/>
    </row>
    <row r="276" spans="1:56" ht="15" customHeight="1" x14ac:dyDescent="0.2">
      <c r="A276" s="3"/>
      <c r="B276" s="17"/>
      <c r="C276" s="109" t="s">
        <v>119</v>
      </c>
      <c r="D276" s="109"/>
      <c r="E276" s="109"/>
      <c r="F276" s="109"/>
      <c r="G276" s="109"/>
      <c r="H276" s="109"/>
      <c r="I276" s="109"/>
      <c r="J276" s="109"/>
      <c r="K276" s="109"/>
      <c r="L276" s="109"/>
      <c r="M276" s="109"/>
      <c r="N276" s="109"/>
      <c r="O276" s="109"/>
      <c r="P276" s="109"/>
      <c r="Q276" s="109"/>
      <c r="R276" s="109"/>
      <c r="S276" s="109"/>
      <c r="T276" s="109"/>
      <c r="U276" s="109"/>
      <c r="V276" s="109"/>
      <c r="W276" s="109"/>
      <c r="X276" s="109"/>
      <c r="Y276" s="109"/>
      <c r="Z276" s="109"/>
      <c r="AA276" s="109"/>
      <c r="AB276" s="109"/>
      <c r="AC276" s="109"/>
      <c r="AD276" s="109"/>
      <c r="AE276" s="109"/>
      <c r="AF276" s="109"/>
      <c r="AG276" s="109"/>
      <c r="AH276" s="109"/>
      <c r="AI276" s="109"/>
      <c r="AJ276" s="109"/>
      <c r="AK276" s="109"/>
      <c r="AL276" s="109"/>
      <c r="AM276" s="109"/>
      <c r="AN276" s="109"/>
      <c r="AO276" s="109"/>
      <c r="AP276" s="109"/>
      <c r="AQ276" s="17"/>
      <c r="AR276" s="17"/>
      <c r="AS276" s="17"/>
      <c r="AT276" s="17"/>
      <c r="AU276" s="1"/>
      <c r="AV276" s="1"/>
      <c r="AW276" s="1"/>
      <c r="AX276" s="1"/>
      <c r="AY276" s="1"/>
      <c r="AZ276" s="1"/>
      <c r="BA276" s="1"/>
      <c r="BB276" s="1"/>
      <c r="BC276" s="1"/>
      <c r="BD276" s="1"/>
    </row>
    <row r="277" spans="1:56" ht="2.4500000000000002" customHeight="1" x14ac:dyDescent="0.2">
      <c r="A277" s="3"/>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
      <c r="AV277" s="1"/>
      <c r="AW277" s="1"/>
      <c r="AX277" s="1"/>
      <c r="AY277" s="1"/>
      <c r="AZ277" s="1"/>
      <c r="BA277" s="1"/>
      <c r="BB277" s="1"/>
      <c r="BC277" s="1"/>
      <c r="BD277" s="1"/>
    </row>
    <row r="278" spans="1:56" ht="15" customHeight="1" x14ac:dyDescent="0.2">
      <c r="A278" s="3"/>
      <c r="B278" s="17"/>
      <c r="C278" s="109" t="s">
        <v>120</v>
      </c>
      <c r="D278" s="109"/>
      <c r="E278" s="109"/>
      <c r="F278" s="109"/>
      <c r="G278" s="109"/>
      <c r="H278" s="109"/>
      <c r="I278" s="109"/>
      <c r="J278" s="109"/>
      <c r="K278" s="109"/>
      <c r="L278" s="109"/>
      <c r="M278" s="109"/>
      <c r="N278" s="109"/>
      <c r="O278" s="109"/>
      <c r="P278" s="109"/>
      <c r="Q278" s="109"/>
      <c r="R278" s="109"/>
      <c r="S278" s="109"/>
      <c r="T278" s="109"/>
      <c r="U278" s="109"/>
      <c r="V278" s="109"/>
      <c r="W278" s="109"/>
      <c r="X278" s="109"/>
      <c r="Y278" s="109"/>
      <c r="Z278" s="109"/>
      <c r="AA278" s="109"/>
      <c r="AB278" s="109"/>
      <c r="AC278" s="109"/>
      <c r="AD278" s="109"/>
      <c r="AE278" s="109"/>
      <c r="AF278" s="109"/>
      <c r="AG278" s="109"/>
      <c r="AH278" s="109"/>
      <c r="AI278" s="109"/>
      <c r="AJ278" s="109"/>
      <c r="AK278" s="109"/>
      <c r="AL278" s="109"/>
      <c r="AM278" s="109"/>
      <c r="AN278" s="109"/>
      <c r="AO278" s="109"/>
      <c r="AP278" s="109"/>
      <c r="AQ278" s="17"/>
      <c r="AR278" s="17"/>
      <c r="AS278" s="17"/>
      <c r="AT278" s="17"/>
      <c r="AU278" s="1"/>
      <c r="AV278" s="1"/>
      <c r="AW278" s="1"/>
      <c r="AX278" s="1"/>
      <c r="AY278" s="1"/>
      <c r="AZ278" s="1"/>
      <c r="BA278" s="1"/>
      <c r="BB278" s="1"/>
      <c r="BC278" s="1"/>
      <c r="BD278" s="1"/>
    </row>
    <row r="279" spans="1:56" ht="2.4500000000000002" customHeight="1" x14ac:dyDescent="0.2">
      <c r="A279" s="3"/>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
      <c r="AV279" s="1"/>
      <c r="AW279" s="1"/>
      <c r="AX279" s="1"/>
      <c r="AY279" s="1"/>
      <c r="AZ279" s="1"/>
      <c r="BA279" s="1"/>
      <c r="BB279" s="1"/>
      <c r="BC279" s="1"/>
      <c r="BD279" s="1"/>
    </row>
    <row r="280" spans="1:56" ht="15" customHeight="1" x14ac:dyDescent="0.2">
      <c r="A280" s="3"/>
      <c r="B280" s="17"/>
      <c r="C280" s="109" t="s">
        <v>121</v>
      </c>
      <c r="D280" s="109"/>
      <c r="E280" s="109"/>
      <c r="F280" s="109"/>
      <c r="G280" s="109"/>
      <c r="H280" s="109"/>
      <c r="I280" s="109"/>
      <c r="J280" s="109"/>
      <c r="K280" s="109"/>
      <c r="L280" s="109"/>
      <c r="M280" s="109"/>
      <c r="N280" s="109"/>
      <c r="O280" s="109"/>
      <c r="P280" s="109"/>
      <c r="Q280" s="109"/>
      <c r="R280" s="109"/>
      <c r="S280" s="109"/>
      <c r="T280" s="109"/>
      <c r="U280" s="109"/>
      <c r="V280" s="109"/>
      <c r="W280" s="109"/>
      <c r="X280" s="109"/>
      <c r="Y280" s="109"/>
      <c r="Z280" s="109"/>
      <c r="AA280" s="109"/>
      <c r="AB280" s="109"/>
      <c r="AC280" s="109"/>
      <c r="AD280" s="109"/>
      <c r="AE280" s="109"/>
      <c r="AF280" s="109"/>
      <c r="AG280" s="109"/>
      <c r="AH280" s="109"/>
      <c r="AI280" s="109"/>
      <c r="AJ280" s="109"/>
      <c r="AK280" s="109"/>
      <c r="AL280" s="109"/>
      <c r="AM280" s="109"/>
      <c r="AN280" s="109"/>
      <c r="AO280" s="109"/>
      <c r="AP280" s="109"/>
      <c r="AQ280" s="17"/>
      <c r="AR280" s="17"/>
      <c r="AS280" s="17"/>
      <c r="AT280" s="17"/>
      <c r="AU280" s="1"/>
      <c r="AV280" s="1"/>
      <c r="AW280" s="1"/>
      <c r="AX280" s="1"/>
      <c r="AY280" s="1"/>
      <c r="AZ280" s="1"/>
      <c r="BA280" s="1"/>
      <c r="BB280" s="1"/>
      <c r="BC280" s="1"/>
      <c r="BD280" s="1"/>
    </row>
    <row r="281" spans="1:56" ht="2.4500000000000002" customHeight="1" x14ac:dyDescent="0.2">
      <c r="A281" s="3"/>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
      <c r="AV281" s="1"/>
      <c r="AW281" s="1"/>
      <c r="AX281" s="1"/>
      <c r="AY281" s="1"/>
      <c r="AZ281" s="1"/>
      <c r="BA281" s="1"/>
      <c r="BB281" s="1"/>
      <c r="BC281" s="1"/>
      <c r="BD281" s="1"/>
    </row>
    <row r="282" spans="1:56" ht="15" customHeight="1" x14ac:dyDescent="0.2">
      <c r="A282" s="3"/>
      <c r="B282" s="17"/>
      <c r="C282" s="92" t="s">
        <v>122</v>
      </c>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92"/>
      <c r="AF282" s="92"/>
      <c r="AG282" s="92"/>
      <c r="AH282" s="92"/>
      <c r="AI282" s="92"/>
      <c r="AJ282" s="92"/>
      <c r="AK282" s="92"/>
      <c r="AL282" s="92"/>
      <c r="AM282" s="92"/>
      <c r="AN282" s="92"/>
      <c r="AO282" s="92"/>
      <c r="AP282" s="92"/>
      <c r="AQ282" s="17"/>
      <c r="AR282" s="17"/>
      <c r="AS282" s="17"/>
      <c r="AT282" s="17"/>
      <c r="AU282" s="1"/>
      <c r="AV282" s="1"/>
      <c r="AW282" s="1"/>
      <c r="AX282" s="1"/>
      <c r="AY282" s="1"/>
      <c r="AZ282" s="1"/>
      <c r="BA282" s="1"/>
      <c r="BB282" s="1"/>
      <c r="BC282" s="1"/>
      <c r="BD282" s="1"/>
    </row>
    <row r="283" spans="1:56" ht="2.4500000000000002" customHeight="1" x14ac:dyDescent="0.2">
      <c r="A283" s="3"/>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
      <c r="AV283" s="1"/>
      <c r="AW283" s="1"/>
      <c r="AX283" s="1"/>
      <c r="AY283" s="1"/>
      <c r="AZ283" s="1"/>
      <c r="BA283" s="1"/>
      <c r="BB283" s="1"/>
      <c r="BC283" s="1"/>
      <c r="BD283" s="1"/>
    </row>
    <row r="284" spans="1:56" ht="15" customHeight="1" x14ac:dyDescent="0.2">
      <c r="A284" s="3"/>
      <c r="B284" s="17"/>
      <c r="C284" s="23" t="s">
        <v>123</v>
      </c>
      <c r="D284" s="23"/>
      <c r="E284" s="23"/>
      <c r="F284" s="8"/>
      <c r="G284" s="8"/>
      <c r="H284" s="8"/>
      <c r="I284" s="8"/>
      <c r="J284" s="198"/>
      <c r="K284" s="199"/>
      <c r="L284" s="199"/>
      <c r="M284" s="199"/>
      <c r="N284" s="199"/>
      <c r="O284" s="199"/>
      <c r="P284" s="199"/>
      <c r="Q284" s="199"/>
      <c r="R284" s="199"/>
      <c r="S284" s="199"/>
      <c r="T284" s="199"/>
      <c r="U284" s="199"/>
      <c r="V284" s="199"/>
      <c r="W284" s="199"/>
      <c r="X284" s="199"/>
      <c r="Y284" s="199"/>
      <c r="Z284" s="199"/>
      <c r="AA284" s="199"/>
      <c r="AB284" s="199"/>
      <c r="AC284" s="199"/>
      <c r="AD284" s="199"/>
      <c r="AE284" s="199"/>
      <c r="AF284" s="199"/>
      <c r="AG284" s="199"/>
      <c r="AH284" s="199"/>
      <c r="AI284" s="199"/>
      <c r="AJ284" s="199"/>
      <c r="AK284" s="199"/>
      <c r="AL284" s="199"/>
      <c r="AM284" s="199"/>
      <c r="AN284" s="199"/>
      <c r="AO284" s="199"/>
      <c r="AP284" s="200"/>
      <c r="AQ284" s="17"/>
      <c r="AR284" s="17"/>
      <c r="AS284" s="17"/>
      <c r="AT284" s="17"/>
      <c r="AU284" s="1"/>
      <c r="AV284" s="1"/>
      <c r="AW284" s="1"/>
      <c r="AX284" s="1"/>
      <c r="AY284" s="1"/>
      <c r="AZ284" s="1"/>
      <c r="BA284" s="1"/>
      <c r="BB284" s="1"/>
      <c r="BC284" s="1"/>
      <c r="BD284" s="1"/>
    </row>
    <row r="285" spans="1:56" ht="15" customHeight="1" x14ac:dyDescent="0.2">
      <c r="A285" s="3"/>
      <c r="B285" s="17"/>
      <c r="C285" s="23"/>
      <c r="D285" s="23"/>
      <c r="E285" s="23"/>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17"/>
      <c r="AR285" s="17"/>
      <c r="AS285" s="17"/>
      <c r="AT285" s="17"/>
      <c r="AU285" s="1"/>
      <c r="AV285" s="1"/>
      <c r="AW285" s="1"/>
      <c r="AX285" s="1"/>
      <c r="AY285" s="1"/>
      <c r="AZ285" s="1"/>
      <c r="BA285" s="1"/>
      <c r="BB285" s="1"/>
      <c r="BC285" s="1"/>
      <c r="BD285" s="1"/>
    </row>
    <row r="286" spans="1:56" ht="30" customHeight="1" x14ac:dyDescent="0.2">
      <c r="A286" s="3">
        <v>30</v>
      </c>
      <c r="B286" s="131" t="s">
        <v>124</v>
      </c>
      <c r="C286" s="80"/>
      <c r="D286" s="80"/>
      <c r="E286" s="80"/>
      <c r="F286" s="80"/>
      <c r="G286" s="80"/>
      <c r="H286" s="80"/>
      <c r="I286" s="80"/>
      <c r="J286" s="80"/>
      <c r="K286" s="80"/>
      <c r="L286" s="80"/>
      <c r="M286" s="80"/>
      <c r="N286" s="80"/>
      <c r="O286" s="80"/>
      <c r="P286" s="80"/>
      <c r="Q286" s="80"/>
      <c r="R286" s="80"/>
      <c r="S286" s="80"/>
      <c r="T286" s="80"/>
      <c r="U286" s="80"/>
      <c r="V286" s="80"/>
      <c r="W286" s="80"/>
      <c r="X286" s="80"/>
      <c r="Y286" s="80"/>
      <c r="Z286" s="80"/>
      <c r="AA286" s="80"/>
      <c r="AB286" s="80"/>
      <c r="AC286" s="80"/>
      <c r="AD286" s="80"/>
      <c r="AE286" s="80"/>
      <c r="AF286" s="80"/>
      <c r="AG286" s="80"/>
      <c r="AH286" s="80"/>
      <c r="AI286" s="80"/>
      <c r="AJ286" s="80"/>
      <c r="AK286" s="80"/>
      <c r="AL286" s="80"/>
      <c r="AM286" s="80"/>
      <c r="AN286" s="80"/>
      <c r="AO286" s="80"/>
      <c r="AP286" s="80"/>
      <c r="AQ286" s="17"/>
      <c r="AR286" s="17"/>
      <c r="AS286" s="17"/>
      <c r="AT286" s="17"/>
      <c r="AU286" s="1"/>
      <c r="AV286" s="1"/>
      <c r="AW286" s="1"/>
      <c r="AX286" s="1"/>
      <c r="AY286" s="1"/>
      <c r="AZ286" s="1"/>
      <c r="BA286" s="1"/>
      <c r="BB286" s="1"/>
      <c r="BC286" s="1"/>
      <c r="BD286" s="1"/>
    </row>
    <row r="287" spans="1:56" ht="2.25" customHeight="1" x14ac:dyDescent="0.2">
      <c r="A287" s="3"/>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
      <c r="AV287" s="1"/>
      <c r="AW287" s="1"/>
      <c r="AX287" s="1"/>
      <c r="AY287" s="1"/>
      <c r="AZ287" s="1"/>
      <c r="BA287" s="1"/>
      <c r="BB287" s="1"/>
      <c r="BC287" s="1"/>
      <c r="BD287" s="1"/>
    </row>
    <row r="288" spans="1:56" ht="15" customHeight="1" x14ac:dyDescent="0.2">
      <c r="A288" s="3"/>
      <c r="B288" s="17"/>
      <c r="C288" s="109" t="s">
        <v>125</v>
      </c>
      <c r="D288" s="109"/>
      <c r="E288" s="109"/>
      <c r="F288" s="109"/>
      <c r="G288" s="109"/>
      <c r="H288" s="109"/>
      <c r="I288" s="109"/>
      <c r="J288" s="109"/>
      <c r="K288" s="109"/>
      <c r="L288" s="109"/>
      <c r="M288" s="109"/>
      <c r="N288" s="109"/>
      <c r="O288" s="109"/>
      <c r="P288" s="109"/>
      <c r="Q288" s="109"/>
      <c r="R288" s="109"/>
      <c r="S288" s="109"/>
      <c r="T288" s="109"/>
      <c r="U288" s="109"/>
      <c r="V288" s="109"/>
      <c r="W288" s="109"/>
      <c r="X288" s="109"/>
      <c r="Y288" s="109"/>
      <c r="Z288" s="109"/>
      <c r="AA288" s="109"/>
      <c r="AB288" s="109"/>
      <c r="AC288" s="109"/>
      <c r="AD288" s="109"/>
      <c r="AE288" s="109"/>
      <c r="AF288" s="109"/>
      <c r="AG288" s="109"/>
      <c r="AH288" s="109"/>
      <c r="AI288" s="109"/>
      <c r="AJ288" s="109"/>
      <c r="AK288" s="109"/>
      <c r="AL288" s="109"/>
      <c r="AM288" s="109"/>
      <c r="AN288" s="109"/>
      <c r="AO288" s="109"/>
      <c r="AP288" s="109"/>
      <c r="AQ288" s="17"/>
      <c r="AR288" s="17"/>
      <c r="AS288" s="17"/>
      <c r="AT288" s="17"/>
      <c r="AU288" s="1"/>
      <c r="AV288" s="1"/>
      <c r="AW288" s="1"/>
      <c r="AX288" s="1"/>
      <c r="AY288" s="1"/>
      <c r="AZ288" s="1"/>
      <c r="BA288" s="1"/>
      <c r="BB288" s="1"/>
      <c r="BC288" s="1"/>
      <c r="BD288" s="1"/>
    </row>
    <row r="289" spans="1:56" ht="2.25" customHeight="1" x14ac:dyDescent="0.2">
      <c r="A289" s="3"/>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
      <c r="AV289" s="1"/>
      <c r="AW289" s="1"/>
      <c r="AX289" s="1"/>
      <c r="AY289" s="1"/>
      <c r="AZ289" s="1"/>
      <c r="BA289" s="1"/>
      <c r="BB289" s="1"/>
      <c r="BC289" s="1"/>
      <c r="BD289" s="1"/>
    </row>
    <row r="290" spans="1:56" ht="15" customHeight="1" x14ac:dyDescent="0.2">
      <c r="A290" s="3"/>
      <c r="B290" s="17"/>
      <c r="C290" s="109" t="s">
        <v>126</v>
      </c>
      <c r="D290" s="109"/>
      <c r="E290" s="109"/>
      <c r="F290" s="109"/>
      <c r="G290" s="109"/>
      <c r="H290" s="109"/>
      <c r="I290" s="109"/>
      <c r="J290" s="109"/>
      <c r="K290" s="109"/>
      <c r="L290" s="109"/>
      <c r="M290" s="109"/>
      <c r="N290" s="109"/>
      <c r="O290" s="109"/>
      <c r="P290" s="109"/>
      <c r="Q290" s="109"/>
      <c r="R290" s="109"/>
      <c r="S290" s="109"/>
      <c r="T290" s="109"/>
      <c r="U290" s="109"/>
      <c r="V290" s="109"/>
      <c r="W290" s="109"/>
      <c r="X290" s="109"/>
      <c r="Y290" s="109"/>
      <c r="Z290" s="109"/>
      <c r="AA290" s="109"/>
      <c r="AB290" s="109"/>
      <c r="AC290" s="109"/>
      <c r="AD290" s="109"/>
      <c r="AE290" s="109"/>
      <c r="AF290" s="109"/>
      <c r="AG290" s="109"/>
      <c r="AH290" s="109"/>
      <c r="AI290" s="109"/>
      <c r="AJ290" s="109"/>
      <c r="AK290" s="109"/>
      <c r="AL290" s="109"/>
      <c r="AM290" s="109"/>
      <c r="AN290" s="109"/>
      <c r="AO290" s="109"/>
      <c r="AP290" s="109"/>
      <c r="AQ290" s="17"/>
      <c r="AR290" s="17"/>
      <c r="AS290" s="17"/>
      <c r="AT290" s="17"/>
      <c r="AU290" s="1"/>
      <c r="AV290" s="1"/>
      <c r="AW290" s="1"/>
      <c r="AX290" s="1"/>
      <c r="AY290" s="1"/>
      <c r="AZ290" s="1"/>
      <c r="BA290" s="1"/>
      <c r="BB290" s="1"/>
      <c r="BC290" s="1"/>
      <c r="BD290" s="1"/>
    </row>
    <row r="291" spans="1:56" ht="15" customHeight="1" x14ac:dyDescent="0.2">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7"/>
      <c r="AR291" s="17"/>
      <c r="AS291" s="17"/>
      <c r="AT291" s="17"/>
      <c r="AU291" s="1"/>
      <c r="AV291" s="1"/>
      <c r="AW291" s="1"/>
      <c r="AX291" s="1"/>
      <c r="AY291" s="1"/>
      <c r="AZ291" s="1"/>
      <c r="BA291" s="1"/>
      <c r="BB291" s="1"/>
      <c r="BC291" s="1"/>
      <c r="BD291" s="1"/>
    </row>
    <row r="292" spans="1:56" ht="15" customHeight="1" x14ac:dyDescent="0.2">
      <c r="A292" s="3">
        <v>31</v>
      </c>
      <c r="B292" s="80" t="s">
        <v>127</v>
      </c>
      <c r="C292" s="80"/>
      <c r="D292" s="80"/>
      <c r="E292" s="80"/>
      <c r="F292" s="80"/>
      <c r="G292" s="80"/>
      <c r="H292" s="80"/>
      <c r="I292" s="80"/>
      <c r="J292" s="80"/>
      <c r="K292" s="80"/>
      <c r="L292" s="80"/>
      <c r="M292" s="80"/>
      <c r="N292" s="80"/>
      <c r="O292" s="80"/>
      <c r="P292" s="80"/>
      <c r="Q292" s="80"/>
      <c r="R292" s="80"/>
      <c r="S292" s="80"/>
      <c r="T292" s="80"/>
      <c r="U292" s="80"/>
      <c r="V292" s="80"/>
      <c r="W292" s="80"/>
      <c r="X292" s="80"/>
      <c r="Y292" s="80"/>
      <c r="Z292" s="80"/>
      <c r="AA292" s="80"/>
      <c r="AB292" s="80"/>
      <c r="AC292" s="80"/>
      <c r="AD292" s="80"/>
      <c r="AE292" s="80"/>
      <c r="AF292" s="80"/>
      <c r="AG292" s="80"/>
      <c r="AH292" s="80"/>
      <c r="AI292" s="80"/>
      <c r="AJ292" s="80"/>
      <c r="AK292" s="80"/>
      <c r="AL292" s="80"/>
      <c r="AM292" s="80"/>
      <c r="AN292" s="80"/>
      <c r="AO292" s="80"/>
      <c r="AP292" s="80"/>
      <c r="AQ292" s="17"/>
      <c r="AR292" s="17"/>
      <c r="AS292" s="17"/>
      <c r="AT292" s="17"/>
      <c r="AU292" s="1"/>
      <c r="AV292" s="1"/>
      <c r="AW292" s="1"/>
      <c r="AX292" s="1"/>
      <c r="AY292" s="1"/>
      <c r="AZ292" s="1"/>
      <c r="BA292" s="1"/>
      <c r="BB292" s="1"/>
      <c r="BC292" s="1"/>
      <c r="BD292" s="1"/>
    </row>
    <row r="293" spans="1:56" ht="15" customHeight="1" x14ac:dyDescent="0.2">
      <c r="A293" s="3"/>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
      <c r="AV293" s="1"/>
      <c r="AW293" s="1"/>
      <c r="AX293" s="1"/>
      <c r="AY293" s="1"/>
      <c r="AZ293" s="1"/>
      <c r="BA293" s="1"/>
      <c r="BB293" s="1"/>
      <c r="BC293" s="1"/>
      <c r="BD293" s="1"/>
    </row>
    <row r="294" spans="1:56" ht="15" customHeight="1" x14ac:dyDescent="0.2">
      <c r="A294" s="3"/>
      <c r="B294" s="189"/>
      <c r="C294" s="190"/>
      <c r="D294" s="190"/>
      <c r="E294" s="191"/>
      <c r="F294" s="17"/>
      <c r="G294" s="17" t="s">
        <v>128</v>
      </c>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
      <c r="AV294" s="1"/>
      <c r="AW294" s="1"/>
      <c r="AX294" s="1"/>
      <c r="AY294" s="1"/>
      <c r="AZ294" s="1"/>
      <c r="BA294" s="1"/>
      <c r="BB294" s="1"/>
      <c r="BC294" s="1"/>
      <c r="BD294" s="1"/>
    </row>
    <row r="295" spans="1:56" ht="15" customHeight="1" x14ac:dyDescent="0.2">
      <c r="A295" s="3"/>
      <c r="B295" s="26"/>
      <c r="C295" s="26"/>
      <c r="D295" s="26"/>
      <c r="E295" s="26"/>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
      <c r="AV295" s="1"/>
      <c r="AW295" s="1"/>
      <c r="AX295" s="1"/>
      <c r="AY295" s="1"/>
      <c r="AZ295" s="1"/>
      <c r="BA295" s="1"/>
      <c r="BB295" s="1"/>
      <c r="BC295" s="1"/>
      <c r="BD295" s="1"/>
    </row>
    <row r="296" spans="1:56" ht="15" customHeight="1" x14ac:dyDescent="0.2">
      <c r="A296" s="3">
        <v>32</v>
      </c>
      <c r="B296" s="201" t="s">
        <v>129</v>
      </c>
      <c r="C296" s="201"/>
      <c r="D296" s="201"/>
      <c r="E296" s="201"/>
      <c r="F296" s="201"/>
      <c r="G296" s="201"/>
      <c r="H296" s="201"/>
      <c r="I296" s="201"/>
      <c r="J296" s="201"/>
      <c r="K296" s="201"/>
      <c r="L296" s="201"/>
      <c r="M296" s="201"/>
      <c r="N296" s="201"/>
      <c r="O296" s="201"/>
      <c r="P296" s="201"/>
      <c r="Q296" s="201"/>
      <c r="R296" s="201"/>
      <c r="S296" s="201"/>
      <c r="T296" s="201"/>
      <c r="U296" s="201"/>
      <c r="V296" s="201"/>
      <c r="W296" s="201"/>
      <c r="X296" s="201"/>
      <c r="Y296" s="201"/>
      <c r="Z296" s="201"/>
      <c r="AA296" s="201"/>
      <c r="AB296" s="201"/>
      <c r="AC296" s="201"/>
      <c r="AD296" s="201"/>
      <c r="AE296" s="201"/>
      <c r="AF296" s="201"/>
      <c r="AG296" s="201"/>
      <c r="AH296" s="201"/>
      <c r="AI296" s="201"/>
      <c r="AJ296" s="201"/>
      <c r="AK296" s="201"/>
      <c r="AL296" s="201"/>
      <c r="AM296" s="201"/>
      <c r="AN296" s="201"/>
      <c r="AO296" s="201"/>
      <c r="AP296" s="201"/>
      <c r="AQ296" s="24"/>
      <c r="AR296" s="24"/>
      <c r="AS296" s="24"/>
      <c r="AT296" s="24"/>
      <c r="AU296" s="1"/>
      <c r="AV296" s="1"/>
      <c r="AW296" s="1"/>
      <c r="AX296" s="1"/>
      <c r="AY296" s="1"/>
      <c r="AZ296" s="1"/>
      <c r="BA296" s="1"/>
      <c r="BB296" s="1"/>
      <c r="BC296" s="1"/>
      <c r="BD296" s="1"/>
    </row>
    <row r="297" spans="1:56" ht="15" customHeight="1" x14ac:dyDescent="0.2">
      <c r="A297" s="3"/>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24"/>
      <c r="AR297" s="24"/>
      <c r="AS297" s="24"/>
      <c r="AT297" s="24"/>
      <c r="AU297" s="1"/>
      <c r="AV297" s="1"/>
      <c r="AW297" s="1"/>
      <c r="AX297" s="1"/>
      <c r="AY297" s="1"/>
      <c r="AZ297" s="1"/>
      <c r="BA297" s="1"/>
      <c r="BB297" s="1"/>
      <c r="BC297" s="1"/>
      <c r="BD297" s="1"/>
    </row>
    <row r="298" spans="1:56" ht="15" customHeight="1" x14ac:dyDescent="0.2">
      <c r="A298" s="3"/>
      <c r="B298" s="202"/>
      <c r="C298" s="202"/>
      <c r="D298" s="202"/>
      <c r="E298" s="202"/>
      <c r="F298" s="46"/>
      <c r="G298" s="45" t="s">
        <v>130</v>
      </c>
      <c r="H298" s="45"/>
      <c r="I298" s="45"/>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c r="AG298" s="46"/>
      <c r="AH298" s="46"/>
      <c r="AI298" s="46"/>
      <c r="AJ298" s="46"/>
      <c r="AK298" s="46"/>
      <c r="AL298" s="46"/>
      <c r="AM298" s="46"/>
      <c r="AN298" s="46"/>
      <c r="AO298" s="46"/>
      <c r="AP298" s="46"/>
      <c r="AQ298" s="24"/>
      <c r="AR298" s="24"/>
      <c r="AS298" s="24"/>
      <c r="AT298" s="24"/>
      <c r="AU298" s="1"/>
      <c r="AV298" s="1"/>
      <c r="AW298" s="1"/>
      <c r="AX298" s="1"/>
      <c r="AY298" s="1"/>
      <c r="AZ298" s="1"/>
      <c r="BA298" s="1"/>
      <c r="BB298" s="1"/>
      <c r="BC298" s="1"/>
      <c r="BD298" s="1"/>
    </row>
    <row r="299" spans="1:56" ht="15" customHeight="1" x14ac:dyDescent="0.2">
      <c r="A299" s="3"/>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
      <c r="AV299" s="1"/>
      <c r="AW299" s="1"/>
      <c r="AX299" s="1"/>
      <c r="AY299" s="1"/>
      <c r="AZ299" s="1"/>
      <c r="BA299" s="1"/>
      <c r="BB299" s="1"/>
      <c r="BC299" s="1"/>
      <c r="BD299" s="1"/>
    </row>
    <row r="300" spans="1:56" ht="15" customHeight="1" x14ac:dyDescent="0.2">
      <c r="A300" s="3"/>
      <c r="B300" s="115" t="s">
        <v>131</v>
      </c>
      <c r="C300" s="115"/>
      <c r="D300" s="115"/>
      <c r="E300" s="115"/>
      <c r="F300" s="115"/>
      <c r="G300" s="115"/>
      <c r="H300" s="115"/>
      <c r="I300" s="115"/>
      <c r="J300" s="115"/>
      <c r="K300" s="115"/>
      <c r="L300" s="115"/>
      <c r="M300" s="115"/>
      <c r="N300" s="115"/>
      <c r="O300" s="115"/>
      <c r="P300" s="115"/>
      <c r="Q300" s="115"/>
      <c r="R300" s="115"/>
      <c r="S300" s="115"/>
      <c r="T300" s="115"/>
      <c r="U300" s="115"/>
      <c r="V300" s="115"/>
      <c r="W300" s="115"/>
      <c r="X300" s="115"/>
      <c r="Y300" s="115"/>
      <c r="Z300" s="115"/>
      <c r="AA300" s="115"/>
      <c r="AB300" s="115"/>
      <c r="AC300" s="115"/>
      <c r="AD300" s="115"/>
      <c r="AE300" s="115"/>
      <c r="AF300" s="115"/>
      <c r="AG300" s="115"/>
      <c r="AH300" s="115"/>
      <c r="AI300" s="115"/>
      <c r="AJ300" s="115"/>
      <c r="AK300" s="115"/>
      <c r="AL300" s="115"/>
      <c r="AM300" s="115"/>
      <c r="AN300" s="115"/>
      <c r="AO300" s="115"/>
      <c r="AP300" s="116"/>
      <c r="AQ300" s="17"/>
      <c r="AR300" s="17"/>
      <c r="AS300" s="17"/>
      <c r="AT300" s="17"/>
      <c r="AU300" s="1"/>
      <c r="AV300" s="1"/>
      <c r="AW300" s="1"/>
      <c r="AX300" s="1"/>
      <c r="AY300" s="1"/>
      <c r="AZ300" s="1"/>
      <c r="BA300" s="1"/>
      <c r="BB300" s="1"/>
      <c r="BC300" s="1"/>
      <c r="BD300" s="1"/>
    </row>
    <row r="301" spans="1:56" ht="15" customHeight="1" x14ac:dyDescent="0.2">
      <c r="A301" s="3"/>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
      <c r="AV301" s="1"/>
      <c r="AW301" s="1"/>
      <c r="AX301" s="1"/>
      <c r="AY301" s="1"/>
      <c r="AZ301" s="1"/>
      <c r="BA301" s="1"/>
      <c r="BB301" s="1"/>
      <c r="BC301" s="1"/>
      <c r="BD301" s="1"/>
    </row>
    <row r="302" spans="1:56" ht="15" customHeight="1" x14ac:dyDescent="0.2">
      <c r="A302" s="3">
        <v>33</v>
      </c>
      <c r="B302" s="113" t="s">
        <v>132</v>
      </c>
      <c r="C302" s="159"/>
      <c r="D302" s="159"/>
      <c r="E302" s="159"/>
      <c r="F302" s="159"/>
      <c r="G302" s="159"/>
      <c r="H302" s="159"/>
      <c r="I302" s="159"/>
      <c r="J302" s="159"/>
      <c r="K302" s="159"/>
      <c r="L302" s="159"/>
      <c r="M302" s="159"/>
      <c r="N302" s="159"/>
      <c r="O302" s="159"/>
      <c r="P302" s="159"/>
      <c r="Q302" s="159"/>
      <c r="R302" s="159"/>
      <c r="S302" s="159"/>
      <c r="T302" s="159"/>
      <c r="U302" s="159"/>
      <c r="V302" s="159"/>
      <c r="W302" s="159"/>
      <c r="X302" s="159"/>
      <c r="Y302" s="159"/>
      <c r="Z302" s="159"/>
      <c r="AA302" s="159"/>
      <c r="AB302" s="159"/>
      <c r="AC302" s="159"/>
      <c r="AD302" s="159"/>
      <c r="AE302" s="159"/>
      <c r="AF302" s="159"/>
      <c r="AG302" s="159"/>
      <c r="AH302" s="159"/>
      <c r="AI302" s="159"/>
      <c r="AJ302" s="159"/>
      <c r="AK302" s="159"/>
      <c r="AL302" s="159"/>
      <c r="AM302" s="159"/>
      <c r="AN302" s="159"/>
      <c r="AO302" s="159"/>
      <c r="AP302" s="159"/>
      <c r="AQ302" s="17"/>
      <c r="AR302" s="17"/>
      <c r="AS302" s="17"/>
      <c r="AT302" s="17"/>
      <c r="AU302" s="1"/>
      <c r="AV302" s="1"/>
      <c r="AW302" s="1"/>
      <c r="AX302" s="1"/>
      <c r="AY302" s="1"/>
      <c r="AZ302" s="1"/>
      <c r="BA302" s="1"/>
      <c r="BB302" s="1"/>
      <c r="BC302" s="1"/>
      <c r="BD302" s="1"/>
    </row>
    <row r="303" spans="1:56" ht="2.25" customHeight="1" x14ac:dyDescent="0.2">
      <c r="A303" s="3"/>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
      <c r="AV303" s="1"/>
      <c r="AW303" s="1"/>
      <c r="AX303" s="1"/>
      <c r="AY303" s="1"/>
      <c r="AZ303" s="1"/>
      <c r="BA303" s="1"/>
      <c r="BB303" s="1"/>
      <c r="BC303" s="1"/>
      <c r="BD303" s="1"/>
    </row>
    <row r="304" spans="1:56" ht="15" customHeight="1" x14ac:dyDescent="0.2">
      <c r="A304" s="3"/>
      <c r="B304" s="158" t="s">
        <v>133</v>
      </c>
      <c r="C304" s="158"/>
      <c r="D304" s="158"/>
      <c r="E304" s="158"/>
      <c r="F304" s="158"/>
      <c r="G304" s="158"/>
      <c r="H304" s="158"/>
      <c r="I304" s="158"/>
      <c r="J304" s="158"/>
      <c r="K304" s="158"/>
      <c r="L304" s="158"/>
      <c r="M304" s="158"/>
      <c r="N304" s="158"/>
      <c r="O304" s="158"/>
      <c r="P304" s="158"/>
      <c r="Q304" s="158"/>
      <c r="R304" s="158"/>
      <c r="S304" s="158"/>
      <c r="T304" s="158"/>
      <c r="U304" s="158"/>
      <c r="V304" s="158"/>
      <c r="W304" s="158"/>
      <c r="X304" s="158"/>
      <c r="Y304" s="158"/>
      <c r="Z304" s="158"/>
      <c r="AA304" s="158"/>
      <c r="AB304" s="158"/>
      <c r="AC304" s="158"/>
      <c r="AD304" s="158"/>
      <c r="AE304" s="158"/>
      <c r="AF304" s="158"/>
      <c r="AG304" s="158"/>
      <c r="AH304" s="158"/>
      <c r="AI304" s="158"/>
      <c r="AJ304" s="158"/>
      <c r="AK304" s="158"/>
      <c r="AL304" s="158"/>
      <c r="AM304" s="158"/>
      <c r="AN304" s="158"/>
      <c r="AO304" s="158"/>
      <c r="AP304" s="158"/>
      <c r="AQ304" s="17"/>
      <c r="AR304" s="17"/>
      <c r="AS304" s="17"/>
      <c r="AT304" s="17"/>
      <c r="AU304" s="1"/>
      <c r="AV304" s="1"/>
      <c r="AW304" s="1"/>
      <c r="AX304" s="1"/>
      <c r="AY304" s="1"/>
      <c r="AZ304" s="1"/>
      <c r="BA304" s="1"/>
      <c r="BB304" s="1"/>
      <c r="BC304" s="1"/>
      <c r="BD304" s="1"/>
    </row>
    <row r="305" spans="1:56" ht="2.25" customHeight="1" x14ac:dyDescent="0.2">
      <c r="A305" s="3"/>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
      <c r="AV305" s="1"/>
      <c r="AW305" s="1"/>
      <c r="AX305" s="1"/>
      <c r="AY305" s="1"/>
      <c r="AZ305" s="1"/>
      <c r="BA305" s="1"/>
      <c r="BB305" s="1"/>
      <c r="BC305" s="1"/>
      <c r="BD305" s="1"/>
    </row>
    <row r="306" spans="1:56" ht="15" customHeight="1" x14ac:dyDescent="0.2">
      <c r="A306" s="3"/>
      <c r="B306" s="139" t="s">
        <v>134</v>
      </c>
      <c r="C306" s="132"/>
      <c r="D306" s="132"/>
      <c r="E306" s="132"/>
      <c r="F306" s="132"/>
      <c r="G306" s="132"/>
      <c r="H306" s="132"/>
      <c r="I306" s="132"/>
      <c r="J306" s="132"/>
      <c r="K306" s="132"/>
      <c r="L306" s="132"/>
      <c r="M306" s="132"/>
      <c r="N306" s="132"/>
      <c r="O306" s="132"/>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
      <c r="AV306" s="1"/>
      <c r="AW306" s="1"/>
      <c r="AX306" s="1"/>
      <c r="AY306" s="1"/>
      <c r="AZ306" s="1"/>
      <c r="BA306" s="1"/>
      <c r="BB306" s="1"/>
      <c r="BC306" s="1"/>
      <c r="BD306" s="1"/>
    </row>
    <row r="307" spans="1:56" ht="15" customHeight="1" x14ac:dyDescent="0.2">
      <c r="A307" s="3"/>
      <c r="B307" s="132"/>
      <c r="C307" s="132"/>
      <c r="D307" s="132"/>
      <c r="E307" s="132"/>
      <c r="F307" s="132"/>
      <c r="G307" s="132"/>
      <c r="H307" s="132"/>
      <c r="I307" s="132"/>
      <c r="J307" s="132"/>
      <c r="K307" s="132"/>
      <c r="L307" s="132"/>
      <c r="M307" s="132"/>
      <c r="N307" s="132"/>
      <c r="O307" s="132"/>
      <c r="P307" s="17"/>
      <c r="Q307" s="175"/>
      <c r="R307" s="196"/>
      <c r="S307" s="196"/>
      <c r="T307" s="19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
      <c r="AV307" s="1"/>
      <c r="AW307" s="1"/>
      <c r="AX307" s="1"/>
      <c r="AY307" s="1"/>
      <c r="AZ307" s="1"/>
      <c r="BA307" s="1"/>
      <c r="BB307" s="1"/>
      <c r="BC307" s="1"/>
      <c r="BD307" s="1"/>
    </row>
    <row r="308" spans="1:56" ht="2.25" customHeight="1" x14ac:dyDescent="0.2">
      <c r="A308" s="3"/>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
      <c r="AV308" s="1"/>
      <c r="AW308" s="1"/>
      <c r="AX308" s="1"/>
      <c r="AY308" s="1"/>
      <c r="AZ308" s="1"/>
      <c r="BA308" s="1"/>
      <c r="BB308" s="1"/>
      <c r="BC308" s="1"/>
      <c r="BD308" s="1"/>
    </row>
    <row r="309" spans="1:56" ht="15" customHeight="1" x14ac:dyDescent="0.2">
      <c r="A309" s="3"/>
      <c r="B309" s="139" t="s">
        <v>135</v>
      </c>
      <c r="C309" s="132"/>
      <c r="D309" s="132"/>
      <c r="E309" s="132"/>
      <c r="F309" s="132"/>
      <c r="G309" s="132"/>
      <c r="H309" s="132"/>
      <c r="I309" s="132"/>
      <c r="J309" s="132"/>
      <c r="K309" s="132"/>
      <c r="L309" s="132"/>
      <c r="M309" s="132"/>
      <c r="N309" s="132"/>
      <c r="O309" s="132"/>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
      <c r="AV309" s="1"/>
      <c r="AW309" s="1"/>
      <c r="AX309" s="1"/>
      <c r="AY309" s="1"/>
      <c r="AZ309" s="1"/>
      <c r="BA309" s="1"/>
      <c r="BB309" s="1"/>
      <c r="BC309" s="1"/>
      <c r="BD309" s="1"/>
    </row>
    <row r="310" spans="1:56" ht="15" customHeight="1" x14ac:dyDescent="0.2">
      <c r="A310" s="3"/>
      <c r="B310" s="132"/>
      <c r="C310" s="132"/>
      <c r="D310" s="132"/>
      <c r="E310" s="132"/>
      <c r="F310" s="132"/>
      <c r="G310" s="132"/>
      <c r="H310" s="132"/>
      <c r="I310" s="132"/>
      <c r="J310" s="132"/>
      <c r="K310" s="132"/>
      <c r="L310" s="132"/>
      <c r="M310" s="132"/>
      <c r="N310" s="132"/>
      <c r="O310" s="132"/>
      <c r="P310" s="17"/>
      <c r="Q310" s="175"/>
      <c r="R310" s="196"/>
      <c r="S310" s="196"/>
      <c r="T310" s="19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
      <c r="AV310" s="1"/>
      <c r="AW310" s="1"/>
      <c r="AX310" s="1"/>
      <c r="AY310" s="1"/>
      <c r="AZ310" s="1"/>
      <c r="BA310" s="1"/>
      <c r="BB310" s="1"/>
      <c r="BC310" s="1"/>
      <c r="BD310" s="1"/>
    </row>
    <row r="311" spans="1:56" ht="2.25" customHeight="1" x14ac:dyDescent="0.2">
      <c r="A311" s="3"/>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
      <c r="AV311" s="1"/>
      <c r="AW311" s="1"/>
      <c r="AX311" s="1"/>
      <c r="AY311" s="1"/>
      <c r="AZ311" s="1"/>
      <c r="BA311" s="1"/>
      <c r="BB311" s="1"/>
      <c r="BC311" s="1"/>
      <c r="BD311" s="1"/>
    </row>
    <row r="312" spans="1:56" ht="15" customHeight="1" x14ac:dyDescent="0.2">
      <c r="A312" s="3"/>
      <c r="B312" s="95" t="s">
        <v>136</v>
      </c>
      <c r="C312" s="109"/>
      <c r="D312" s="109"/>
      <c r="E312" s="109"/>
      <c r="F312" s="109"/>
      <c r="G312" s="109"/>
      <c r="H312" s="109"/>
      <c r="I312" s="109"/>
      <c r="J312" s="109"/>
      <c r="K312" s="109"/>
      <c r="L312" s="109"/>
      <c r="M312" s="109"/>
      <c r="N312" s="109"/>
      <c r="O312" s="109"/>
      <c r="P312" s="17"/>
      <c r="Q312" s="181">
        <f>SUM(Q307,Q310)</f>
        <v>0</v>
      </c>
      <c r="R312" s="182"/>
      <c r="S312" s="182"/>
      <c r="T312" s="183"/>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
      <c r="AV312" s="1"/>
      <c r="AW312" s="1"/>
      <c r="AX312" s="1"/>
      <c r="AY312" s="1"/>
      <c r="AZ312" s="1"/>
      <c r="BA312" s="1"/>
      <c r="BB312" s="1"/>
      <c r="BC312" s="1"/>
      <c r="BD312" s="1"/>
    </row>
    <row r="313" spans="1:56" ht="15" customHeight="1" x14ac:dyDescent="0.2">
      <c r="A313" s="3"/>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
      <c r="AV313" s="1"/>
      <c r="AW313" s="1"/>
      <c r="AX313" s="1"/>
      <c r="AY313" s="1"/>
      <c r="AZ313" s="1"/>
      <c r="BA313" s="1"/>
      <c r="BB313" s="1"/>
      <c r="BC313" s="1"/>
      <c r="BD313" s="1"/>
    </row>
    <row r="314" spans="1:56" ht="15" customHeight="1" x14ac:dyDescent="0.2">
      <c r="A314" s="3">
        <v>34</v>
      </c>
      <c r="B314" s="80" t="s">
        <v>137</v>
      </c>
      <c r="C314" s="109"/>
      <c r="D314" s="109"/>
      <c r="E314" s="109"/>
      <c r="F314" s="109"/>
      <c r="G314" s="109"/>
      <c r="H314" s="109"/>
      <c r="I314" s="109"/>
      <c r="J314" s="109"/>
      <c r="K314" s="109"/>
      <c r="L314" s="109"/>
      <c r="M314" s="109"/>
      <c r="N314" s="109"/>
      <c r="O314" s="109"/>
      <c r="P314" s="109"/>
      <c r="Q314" s="109"/>
      <c r="R314" s="109"/>
      <c r="S314" s="109"/>
      <c r="T314" s="109"/>
      <c r="U314" s="109"/>
      <c r="V314" s="109"/>
      <c r="W314" s="109"/>
      <c r="X314" s="109"/>
      <c r="Y314" s="109"/>
      <c r="Z314" s="109"/>
      <c r="AA314" s="109"/>
      <c r="AB314" s="109"/>
      <c r="AC314" s="109"/>
      <c r="AD314" s="109"/>
      <c r="AE314" s="109"/>
      <c r="AF314" s="109"/>
      <c r="AG314" s="109"/>
      <c r="AH314" s="109"/>
      <c r="AI314" s="109"/>
      <c r="AJ314" s="109"/>
      <c r="AK314" s="109"/>
      <c r="AL314" s="109"/>
      <c r="AM314" s="109"/>
      <c r="AN314" s="109"/>
      <c r="AO314" s="109"/>
      <c r="AP314" s="109"/>
      <c r="AQ314" s="17"/>
      <c r="AR314" s="17"/>
      <c r="AS314" s="17"/>
      <c r="AT314" s="17"/>
      <c r="AU314" s="1"/>
      <c r="AV314" s="1"/>
      <c r="AW314" s="1"/>
      <c r="AX314" s="1"/>
      <c r="AY314" s="1"/>
      <c r="AZ314" s="1"/>
      <c r="BA314" s="1"/>
      <c r="BB314" s="1"/>
      <c r="BC314" s="1"/>
      <c r="BD314" s="1"/>
    </row>
    <row r="315" spans="1:56" ht="15" customHeight="1" x14ac:dyDescent="0.2">
      <c r="A315" s="3"/>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
      <c r="AV315" s="1"/>
      <c r="AW315" s="1"/>
      <c r="AX315" s="1"/>
      <c r="AY315" s="1"/>
      <c r="AZ315" s="1"/>
      <c r="BA315" s="1"/>
      <c r="BB315" s="1"/>
      <c r="BC315" s="1"/>
      <c r="BD315" s="1"/>
    </row>
    <row r="316" spans="1:56" ht="15" customHeight="1" x14ac:dyDescent="0.2">
      <c r="A316" s="3"/>
      <c r="B316" s="189"/>
      <c r="C316" s="190"/>
      <c r="D316" s="190"/>
      <c r="E316" s="191"/>
      <c r="F316" s="17"/>
      <c r="G316" s="92" t="s">
        <v>138</v>
      </c>
      <c r="H316" s="92"/>
      <c r="I316" s="92"/>
      <c r="J316" s="92"/>
      <c r="K316" s="92"/>
      <c r="L316" s="92"/>
      <c r="M316" s="92"/>
      <c r="N316" s="92"/>
      <c r="O316" s="92"/>
      <c r="P316" s="92"/>
      <c r="Q316" s="92"/>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
      <c r="AV316" s="1"/>
      <c r="AW316" s="1"/>
      <c r="AX316" s="1"/>
      <c r="AY316" s="1"/>
      <c r="AZ316" s="1"/>
      <c r="BA316" s="1"/>
      <c r="BB316" s="1"/>
      <c r="BC316" s="1"/>
      <c r="BD316" s="1"/>
    </row>
    <row r="317" spans="1:56" ht="15" customHeight="1" x14ac:dyDescent="0.2">
      <c r="A317" s="3"/>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
      <c r="AV317" s="1"/>
      <c r="AW317" s="1"/>
      <c r="AX317" s="1"/>
      <c r="AY317" s="1"/>
      <c r="AZ317" s="1"/>
      <c r="BA317" s="1"/>
      <c r="BB317" s="1"/>
      <c r="BC317" s="1"/>
      <c r="BD317" s="1"/>
    </row>
    <row r="318" spans="1:56" ht="15" customHeight="1" x14ac:dyDescent="0.2">
      <c r="A318" s="3">
        <v>35</v>
      </c>
      <c r="B318" s="80" t="s">
        <v>139</v>
      </c>
      <c r="C318" s="80"/>
      <c r="D318" s="80"/>
      <c r="E318" s="80"/>
      <c r="F318" s="80"/>
      <c r="G318" s="80"/>
      <c r="H318" s="80"/>
      <c r="I318" s="80"/>
      <c r="J318" s="80"/>
      <c r="K318" s="80"/>
      <c r="L318" s="80"/>
      <c r="M318" s="80"/>
      <c r="N318" s="80"/>
      <c r="O318" s="80"/>
      <c r="P318" s="80"/>
      <c r="Q318" s="80"/>
      <c r="R318" s="80"/>
      <c r="S318" s="80"/>
      <c r="T318" s="80"/>
      <c r="U318" s="80"/>
      <c r="V318" s="80"/>
      <c r="W318" s="80"/>
      <c r="X318" s="80"/>
      <c r="Y318" s="80"/>
      <c r="Z318" s="80"/>
      <c r="AA318" s="80"/>
      <c r="AB318" s="80"/>
      <c r="AC318" s="80"/>
      <c r="AD318" s="80"/>
      <c r="AE318" s="80"/>
      <c r="AF318" s="80"/>
      <c r="AG318" s="80"/>
      <c r="AH318" s="80"/>
      <c r="AI318" s="80"/>
      <c r="AJ318" s="80"/>
      <c r="AK318" s="80"/>
      <c r="AL318" s="80"/>
      <c r="AM318" s="80"/>
      <c r="AN318" s="80"/>
      <c r="AO318" s="80"/>
      <c r="AP318" s="80"/>
      <c r="AQ318" s="17"/>
      <c r="AR318" s="17"/>
      <c r="AS318" s="17"/>
      <c r="AT318" s="17"/>
      <c r="AU318" s="1"/>
      <c r="AV318" s="1"/>
      <c r="AW318" s="1"/>
      <c r="AX318" s="1"/>
      <c r="AY318" s="1"/>
      <c r="AZ318" s="1"/>
      <c r="BA318" s="1"/>
      <c r="BB318" s="1"/>
      <c r="BC318" s="1"/>
      <c r="BD318" s="1"/>
    </row>
    <row r="319" spans="1:56" ht="15" customHeight="1" x14ac:dyDescent="0.2">
      <c r="A319" s="3"/>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
      <c r="AV319" s="1"/>
      <c r="AW319" s="1"/>
      <c r="AX319" s="1"/>
      <c r="AY319" s="1"/>
      <c r="AZ319" s="1"/>
      <c r="BA319" s="1"/>
      <c r="BB319" s="1"/>
      <c r="BC319" s="1"/>
      <c r="BD319" s="1"/>
    </row>
    <row r="320" spans="1:56" ht="15" customHeight="1" x14ac:dyDescent="0.2">
      <c r="A320" s="3"/>
      <c r="B320" s="189"/>
      <c r="C320" s="190"/>
      <c r="D320" s="190"/>
      <c r="E320" s="191"/>
      <c r="F320" s="17"/>
      <c r="G320" s="92" t="s">
        <v>140</v>
      </c>
      <c r="H320" s="92"/>
      <c r="I320" s="92"/>
      <c r="J320" s="92"/>
      <c r="K320" s="92"/>
      <c r="L320" s="92"/>
      <c r="M320" s="92"/>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
      <c r="AV320" s="1"/>
      <c r="AW320" s="1"/>
      <c r="AX320" s="1"/>
      <c r="AY320" s="1"/>
      <c r="AZ320" s="1"/>
      <c r="BA320" s="1"/>
      <c r="BB320" s="1"/>
      <c r="BC320" s="1"/>
      <c r="BD320" s="1"/>
    </row>
    <row r="321" spans="1:56" ht="15" customHeight="1" x14ac:dyDescent="0.2">
      <c r="A321" s="3"/>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
      <c r="AV321" s="1"/>
      <c r="AW321" s="1"/>
      <c r="AX321" s="1"/>
      <c r="AY321" s="1"/>
      <c r="AZ321" s="1"/>
      <c r="BA321" s="1"/>
      <c r="BB321" s="1"/>
      <c r="BC321" s="1"/>
      <c r="BD321" s="1"/>
    </row>
    <row r="322" spans="1:56" ht="15" customHeight="1" x14ac:dyDescent="0.2">
      <c r="A322" s="3">
        <v>36</v>
      </c>
      <c r="B322" s="127" t="s">
        <v>141</v>
      </c>
      <c r="C322" s="127"/>
      <c r="D322" s="127"/>
      <c r="E322" s="127"/>
      <c r="F322" s="127"/>
      <c r="G322" s="127"/>
      <c r="H322" s="127"/>
      <c r="I322" s="127"/>
      <c r="J322" s="127"/>
      <c r="K322" s="127"/>
      <c r="L322" s="127"/>
      <c r="M322" s="127"/>
      <c r="N322" s="127"/>
      <c r="O322" s="127"/>
      <c r="P322" s="127"/>
      <c r="Q322" s="127"/>
      <c r="R322" s="127"/>
      <c r="S322" s="127"/>
      <c r="T322" s="127"/>
      <c r="U322" s="127"/>
      <c r="V322" s="127"/>
      <c r="W322" s="127"/>
      <c r="X322" s="127"/>
      <c r="Y322" s="127"/>
      <c r="Z322" s="127"/>
      <c r="AA322" s="127"/>
      <c r="AB322" s="127"/>
      <c r="AC322" s="127"/>
      <c r="AD322" s="127"/>
      <c r="AE322" s="127"/>
      <c r="AF322" s="127"/>
      <c r="AG322" s="127"/>
      <c r="AH322" s="127"/>
      <c r="AI322" s="127"/>
      <c r="AJ322" s="127"/>
      <c r="AK322" s="127"/>
      <c r="AL322" s="127"/>
      <c r="AM322" s="127"/>
      <c r="AN322" s="127"/>
      <c r="AO322" s="127"/>
      <c r="AP322" s="127"/>
      <c r="AQ322" s="17"/>
      <c r="AR322" s="17"/>
      <c r="AS322" s="17"/>
      <c r="AT322" s="17"/>
      <c r="AU322" s="1"/>
      <c r="AV322" s="1"/>
      <c r="AW322" s="1"/>
      <c r="AX322" s="1"/>
      <c r="AY322" s="1"/>
      <c r="AZ322" s="1"/>
      <c r="BA322" s="1"/>
      <c r="BB322" s="1"/>
      <c r="BC322" s="1"/>
      <c r="BD322" s="1"/>
    </row>
    <row r="323" spans="1:56" ht="15" customHeight="1" x14ac:dyDescent="0.2">
      <c r="A323" s="3"/>
      <c r="B323" s="132"/>
      <c r="C323" s="132"/>
      <c r="D323" s="132"/>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c r="AA323" s="132"/>
      <c r="AB323" s="132"/>
      <c r="AC323" s="132"/>
      <c r="AD323" s="132"/>
      <c r="AE323" s="132"/>
      <c r="AF323" s="132"/>
      <c r="AG323" s="132"/>
      <c r="AH323" s="132"/>
      <c r="AI323" s="132"/>
      <c r="AJ323" s="132"/>
      <c r="AK323" s="132"/>
      <c r="AL323" s="132"/>
      <c r="AM323" s="132"/>
      <c r="AN323" s="132"/>
      <c r="AO323" s="132"/>
      <c r="AP323" s="132"/>
      <c r="AQ323" s="17"/>
      <c r="AR323" s="17"/>
      <c r="AS323" s="17"/>
      <c r="AT323" s="17"/>
      <c r="AU323" s="1"/>
      <c r="AV323" s="1"/>
      <c r="AW323" s="1"/>
      <c r="AX323" s="1"/>
      <c r="AY323" s="1"/>
      <c r="AZ323" s="1"/>
      <c r="BA323" s="1"/>
      <c r="BB323" s="1"/>
      <c r="BC323" s="1"/>
      <c r="BD323" s="1"/>
    </row>
    <row r="324" spans="1:56" ht="15" customHeight="1" x14ac:dyDescent="0.2">
      <c r="A324" s="3"/>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
      <c r="AV324" s="1"/>
      <c r="AW324" s="1"/>
      <c r="AX324" s="1"/>
      <c r="AY324" s="1"/>
      <c r="AZ324" s="1"/>
      <c r="BA324" s="1"/>
      <c r="BB324" s="1"/>
      <c r="BC324" s="1"/>
      <c r="BD324" s="1"/>
    </row>
    <row r="325" spans="1:56" ht="15" customHeight="1" x14ac:dyDescent="0.2">
      <c r="A325" s="3"/>
      <c r="B325" s="194" t="s">
        <v>142</v>
      </c>
      <c r="C325" s="109"/>
      <c r="D325" s="109"/>
      <c r="E325" s="109"/>
      <c r="F325" s="109"/>
      <c r="G325" s="109"/>
      <c r="H325" s="109"/>
      <c r="I325" s="109"/>
      <c r="J325" s="109"/>
      <c r="K325" s="109"/>
      <c r="L325" s="109"/>
      <c r="M325" s="109"/>
      <c r="N325" s="109"/>
      <c r="O325" s="109"/>
      <c r="P325" s="109"/>
      <c r="Q325" s="109"/>
      <c r="R325" s="109"/>
      <c r="S325" s="109"/>
      <c r="T325" s="109"/>
      <c r="U325" s="109"/>
      <c r="V325" s="109"/>
      <c r="W325" s="109"/>
      <c r="X325" s="109"/>
      <c r="Y325" s="109"/>
      <c r="Z325" s="109"/>
      <c r="AA325" s="109"/>
      <c r="AB325" s="109"/>
      <c r="AC325" s="109"/>
      <c r="AD325" s="109"/>
      <c r="AE325" s="109"/>
      <c r="AF325" s="109"/>
      <c r="AG325" s="109"/>
      <c r="AH325" s="109"/>
      <c r="AI325" s="109"/>
      <c r="AJ325" s="109"/>
      <c r="AK325" s="109"/>
      <c r="AL325" s="109"/>
      <c r="AM325" s="109"/>
      <c r="AN325" s="109"/>
      <c r="AO325" s="109"/>
      <c r="AP325" s="109"/>
      <c r="AQ325" s="17"/>
      <c r="AR325" s="17"/>
      <c r="AS325" s="17"/>
      <c r="AT325" s="17"/>
      <c r="AU325" s="1"/>
      <c r="AV325" s="1"/>
      <c r="AW325" s="1"/>
      <c r="AX325" s="1"/>
      <c r="AY325" s="1"/>
      <c r="AZ325" s="1"/>
      <c r="BA325" s="1"/>
      <c r="BB325" s="1"/>
      <c r="BC325" s="1"/>
      <c r="BD325" s="1"/>
    </row>
    <row r="326" spans="1:56" ht="15" customHeight="1" x14ac:dyDescent="0.2">
      <c r="A326" s="3"/>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
      <c r="AV326" s="1"/>
      <c r="AW326" s="1"/>
      <c r="AX326" s="1"/>
      <c r="AY326" s="1"/>
      <c r="AZ326" s="1"/>
      <c r="BA326" s="1"/>
      <c r="BB326" s="1"/>
      <c r="BC326" s="1"/>
      <c r="BD326" s="1"/>
    </row>
    <row r="327" spans="1:56" ht="15" customHeight="1" x14ac:dyDescent="0.2">
      <c r="A327" s="3"/>
      <c r="B327" s="139" t="s">
        <v>143</v>
      </c>
      <c r="C327" s="95"/>
      <c r="D327" s="95"/>
      <c r="E327" s="95"/>
      <c r="F327" s="95"/>
      <c r="G327" s="95"/>
      <c r="H327" s="95"/>
      <c r="I327" s="95"/>
      <c r="J327" s="95"/>
      <c r="K327" s="95"/>
      <c r="L327" s="95"/>
      <c r="M327" s="95"/>
      <c r="N327" s="95"/>
      <c r="O327" s="95"/>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
      <c r="AV327" s="1"/>
      <c r="AW327" s="1"/>
      <c r="AX327" s="1"/>
      <c r="AY327" s="1"/>
      <c r="AZ327" s="1"/>
      <c r="BA327" s="1"/>
      <c r="BB327" s="1"/>
      <c r="BC327" s="1"/>
      <c r="BD327" s="1"/>
    </row>
    <row r="328" spans="1:56" ht="15" customHeight="1" x14ac:dyDescent="0.2">
      <c r="A328" s="3"/>
      <c r="B328" s="95"/>
      <c r="C328" s="95"/>
      <c r="D328" s="95"/>
      <c r="E328" s="95"/>
      <c r="F328" s="95"/>
      <c r="G328" s="95"/>
      <c r="H328" s="95"/>
      <c r="I328" s="95"/>
      <c r="J328" s="95"/>
      <c r="K328" s="95"/>
      <c r="L328" s="95"/>
      <c r="M328" s="95"/>
      <c r="N328" s="95"/>
      <c r="O328" s="95"/>
      <c r="P328" s="17"/>
      <c r="Q328" s="105">
        <f>IF(Q307=0,0,IF(Q307&lt;501,(Q307*4),IF(Q307&lt;1001,(2000+(3*(Q307-500))),IF(Q307&lt;1501,(3500+(2*(Q307-1000))),(4500+(1.5*(Q307-1500)))))))</f>
        <v>0</v>
      </c>
      <c r="R328" s="106"/>
      <c r="S328" s="106"/>
      <c r="T328" s="106"/>
      <c r="U328" s="106"/>
      <c r="V328" s="107"/>
      <c r="W328" s="109" t="s">
        <v>144</v>
      </c>
      <c r="X328" s="109"/>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
      <c r="AV328" s="1"/>
      <c r="AW328" s="1"/>
      <c r="AX328" s="1"/>
      <c r="AY328" s="1"/>
      <c r="AZ328" s="1"/>
      <c r="BA328" s="1"/>
      <c r="BB328" s="1"/>
      <c r="BC328" s="1"/>
      <c r="BD328" s="1"/>
    </row>
    <row r="329" spans="1:56" ht="2.25" customHeight="1" x14ac:dyDescent="0.2">
      <c r="A329" s="3"/>
      <c r="B329" s="17"/>
      <c r="C329" s="17"/>
      <c r="D329" s="17"/>
      <c r="E329" s="17"/>
      <c r="F329" s="17"/>
      <c r="G329" s="17"/>
      <c r="H329" s="17"/>
      <c r="I329" s="17"/>
      <c r="J329" s="17"/>
      <c r="K329" s="17"/>
      <c r="L329" s="17"/>
      <c r="M329" s="17"/>
      <c r="N329" s="16"/>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
      <c r="AV329" s="1"/>
      <c r="AW329" s="1"/>
      <c r="AX329" s="1"/>
      <c r="AY329" s="1"/>
      <c r="AZ329" s="1"/>
      <c r="BA329" s="1"/>
      <c r="BB329" s="1"/>
      <c r="BC329" s="1"/>
      <c r="BD329" s="1"/>
    </row>
    <row r="330" spans="1:56" ht="15" customHeight="1" x14ac:dyDescent="0.2">
      <c r="A330" s="3"/>
      <c r="B330" s="139" t="s">
        <v>145</v>
      </c>
      <c r="C330" s="109"/>
      <c r="D330" s="109"/>
      <c r="E330" s="109"/>
      <c r="F330" s="109"/>
      <c r="G330" s="109"/>
      <c r="H330" s="109"/>
      <c r="I330" s="109"/>
      <c r="J330" s="109"/>
      <c r="K330" s="109"/>
      <c r="L330" s="109"/>
      <c r="M330" s="109"/>
      <c r="N330" s="109"/>
      <c r="O330" s="109"/>
      <c r="P330" s="17"/>
      <c r="Q330" s="105">
        <f>IF(Q310=0,0,IF(Q310&lt;501,(Q310*8),IF(Q310&lt;1001,(2*(2000+(3*(Q310-500)))),IF(Q310&lt;1501,(2*(3500+(2*(Q310-1000)))),(2*(4500+(1.5*(Q310-1500))))))))</f>
        <v>0</v>
      </c>
      <c r="R330" s="106"/>
      <c r="S330" s="106"/>
      <c r="T330" s="106"/>
      <c r="U330" s="106"/>
      <c r="V330" s="107"/>
      <c r="W330" s="109" t="s">
        <v>144</v>
      </c>
      <c r="X330" s="109"/>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
      <c r="AV330" s="1"/>
      <c r="AW330" s="1"/>
      <c r="AX330" s="1"/>
      <c r="AY330" s="1"/>
      <c r="AZ330" s="1"/>
      <c r="BA330" s="1"/>
      <c r="BB330" s="1"/>
      <c r="BC330" s="1"/>
      <c r="BD330" s="1"/>
    </row>
    <row r="331" spans="1:56" ht="2.25" customHeight="1" x14ac:dyDescent="0.2">
      <c r="A331" s="3"/>
      <c r="B331" s="17"/>
      <c r="C331" s="17"/>
      <c r="D331" s="17"/>
      <c r="E331" s="17"/>
      <c r="F331" s="17"/>
      <c r="G331" s="17"/>
      <c r="H331" s="17"/>
      <c r="I331" s="17"/>
      <c r="J331" s="17"/>
      <c r="K331" s="17"/>
      <c r="L331" s="17"/>
      <c r="M331" s="17"/>
      <c r="N331" s="16"/>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
      <c r="AV331" s="1"/>
      <c r="AW331" s="1"/>
      <c r="AX331" s="1"/>
      <c r="AY331" s="1"/>
      <c r="AZ331" s="1"/>
      <c r="BA331" s="1"/>
      <c r="BB331" s="1"/>
      <c r="BC331" s="1"/>
      <c r="BD331" s="1"/>
    </row>
    <row r="332" spans="1:56" ht="15" customHeight="1" x14ac:dyDescent="0.2">
      <c r="A332" s="3"/>
      <c r="B332" s="139" t="s">
        <v>146</v>
      </c>
      <c r="C332" s="109"/>
      <c r="D332" s="109"/>
      <c r="E332" s="109"/>
      <c r="F332" s="109"/>
      <c r="G332" s="109"/>
      <c r="H332" s="109"/>
      <c r="I332" s="109"/>
      <c r="J332" s="109"/>
      <c r="K332" s="109"/>
      <c r="L332" s="109"/>
      <c r="M332" s="109"/>
      <c r="N332" s="109"/>
      <c r="O332" s="109"/>
      <c r="P332" s="17"/>
      <c r="Q332" s="105">
        <f>SUM(Q328,Q330)</f>
        <v>0</v>
      </c>
      <c r="R332" s="106"/>
      <c r="S332" s="106"/>
      <c r="T332" s="106"/>
      <c r="U332" s="106"/>
      <c r="V332" s="107"/>
      <c r="W332" s="109" t="s">
        <v>144</v>
      </c>
      <c r="X332" s="109"/>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
      <c r="AV332" s="1"/>
      <c r="AW332" s="1"/>
      <c r="AX332" s="1"/>
      <c r="AY332" s="1"/>
      <c r="AZ332" s="1"/>
      <c r="BA332" s="1"/>
      <c r="BB332" s="1"/>
      <c r="BC332" s="1"/>
      <c r="BD332" s="1"/>
    </row>
    <row r="333" spans="1:56" ht="15" customHeight="1" x14ac:dyDescent="0.2">
      <c r="A333" s="3"/>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
      <c r="AV333" s="1"/>
      <c r="AW333" s="1"/>
      <c r="AX333" s="1"/>
      <c r="AY333" s="1"/>
      <c r="AZ333" s="1"/>
      <c r="BA333" s="1"/>
      <c r="BB333" s="1"/>
      <c r="BC333" s="1"/>
      <c r="BD333" s="1"/>
    </row>
    <row r="334" spans="1:56" ht="15" customHeight="1" x14ac:dyDescent="0.2">
      <c r="A334" s="3"/>
      <c r="B334" s="194" t="s">
        <v>147</v>
      </c>
      <c r="C334" s="194"/>
      <c r="D334" s="194"/>
      <c r="E334" s="194"/>
      <c r="F334" s="194"/>
      <c r="G334" s="194"/>
      <c r="H334" s="194"/>
      <c r="I334" s="194"/>
      <c r="J334" s="194"/>
      <c r="K334" s="194"/>
      <c r="L334" s="194"/>
      <c r="M334" s="194"/>
      <c r="N334" s="194"/>
      <c r="O334" s="194"/>
      <c r="P334" s="194"/>
      <c r="Q334" s="194"/>
      <c r="R334" s="194"/>
      <c r="S334" s="194"/>
      <c r="T334" s="194"/>
      <c r="U334" s="194"/>
      <c r="V334" s="194"/>
      <c r="W334" s="194"/>
      <c r="X334" s="194"/>
      <c r="Y334" s="194"/>
      <c r="Z334" s="194"/>
      <c r="AA334" s="194"/>
      <c r="AB334" s="194"/>
      <c r="AC334" s="194"/>
      <c r="AD334" s="194"/>
      <c r="AE334" s="194"/>
      <c r="AF334" s="194"/>
      <c r="AG334" s="194"/>
      <c r="AH334" s="194"/>
      <c r="AI334" s="194"/>
      <c r="AJ334" s="194"/>
      <c r="AK334" s="194"/>
      <c r="AL334" s="194"/>
      <c r="AM334" s="194"/>
      <c r="AN334" s="194"/>
      <c r="AO334" s="194"/>
      <c r="AP334" s="109"/>
      <c r="AQ334" s="17"/>
      <c r="AR334" s="17"/>
      <c r="AS334" s="17"/>
      <c r="AT334" s="17"/>
      <c r="AU334" s="1"/>
      <c r="AV334" s="1"/>
      <c r="AW334" s="1"/>
      <c r="AX334" s="1"/>
      <c r="AY334" s="1"/>
      <c r="AZ334" s="1"/>
      <c r="BA334" s="1"/>
      <c r="BB334" s="1"/>
      <c r="BC334" s="1"/>
      <c r="BD334" s="1"/>
    </row>
    <row r="335" spans="1:56" ht="15" customHeight="1" x14ac:dyDescent="0.2">
      <c r="A335" s="3"/>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
      <c r="AV335" s="1"/>
      <c r="AW335" s="1"/>
      <c r="AX335" s="1"/>
      <c r="AY335" s="1"/>
      <c r="AZ335" s="1"/>
      <c r="BA335" s="1"/>
      <c r="BB335" s="1"/>
      <c r="BC335" s="1"/>
      <c r="BD335" s="1"/>
    </row>
    <row r="336" spans="1:56" ht="15" customHeight="1" x14ac:dyDescent="0.2">
      <c r="A336" s="3"/>
      <c r="B336" s="95" t="s">
        <v>148</v>
      </c>
      <c r="C336" s="109"/>
      <c r="D336" s="109"/>
      <c r="E336" s="109"/>
      <c r="F336" s="109"/>
      <c r="G336" s="109"/>
      <c r="H336" s="109"/>
      <c r="I336" s="109"/>
      <c r="J336" s="109"/>
      <c r="K336" s="109"/>
      <c r="L336" s="109"/>
      <c r="M336" s="109"/>
      <c r="N336" s="109"/>
      <c r="O336" s="109"/>
      <c r="P336" s="17"/>
      <c r="Q336" s="105">
        <f>B316*1.2</f>
        <v>0</v>
      </c>
      <c r="R336" s="106"/>
      <c r="S336" s="106"/>
      <c r="T336" s="106"/>
      <c r="U336" s="106"/>
      <c r="V336" s="107"/>
      <c r="W336" s="109" t="s">
        <v>144</v>
      </c>
      <c r="X336" s="109"/>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
      <c r="AV336" s="1"/>
      <c r="AW336" s="1"/>
      <c r="AX336" s="1"/>
      <c r="AY336" s="1"/>
      <c r="AZ336" s="1"/>
      <c r="BA336" s="1"/>
      <c r="BB336" s="1"/>
      <c r="BC336" s="1"/>
      <c r="BD336" s="1"/>
    </row>
    <row r="337" spans="1:56" ht="2.25" customHeight="1" x14ac:dyDescent="0.2">
      <c r="A337" s="3"/>
      <c r="B337" s="17"/>
      <c r="C337" s="17"/>
      <c r="D337" s="17"/>
      <c r="E337" s="17"/>
      <c r="F337" s="17"/>
      <c r="G337" s="17"/>
      <c r="H337" s="17"/>
      <c r="I337" s="17"/>
      <c r="J337" s="17"/>
      <c r="K337" s="17"/>
      <c r="L337" s="17"/>
      <c r="M337" s="17"/>
      <c r="N337" s="16"/>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
      <c r="AV337" s="1"/>
      <c r="AW337" s="1"/>
      <c r="AX337" s="1"/>
      <c r="AY337" s="1"/>
      <c r="AZ337" s="1"/>
      <c r="BA337" s="1"/>
      <c r="BB337" s="1"/>
      <c r="BC337" s="1"/>
      <c r="BD337" s="1"/>
    </row>
    <row r="338" spans="1:56" ht="15" customHeight="1" x14ac:dyDescent="0.2">
      <c r="A338" s="3"/>
      <c r="B338" s="95" t="s">
        <v>149</v>
      </c>
      <c r="C338" s="109"/>
      <c r="D338" s="109"/>
      <c r="E338" s="109"/>
      <c r="F338" s="109"/>
      <c r="G338" s="109"/>
      <c r="H338" s="109"/>
      <c r="I338" s="109"/>
      <c r="J338" s="109"/>
      <c r="K338" s="109"/>
      <c r="L338" s="109"/>
      <c r="M338" s="109"/>
      <c r="N338" s="109"/>
      <c r="O338" s="109"/>
      <c r="P338" s="17"/>
      <c r="Q338" s="105">
        <f>B320*24</f>
        <v>0</v>
      </c>
      <c r="R338" s="106"/>
      <c r="S338" s="106"/>
      <c r="T338" s="106"/>
      <c r="U338" s="106"/>
      <c r="V338" s="107"/>
      <c r="W338" s="109" t="s">
        <v>144</v>
      </c>
      <c r="X338" s="109"/>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
      <c r="AV338" s="1"/>
      <c r="AW338" s="1"/>
      <c r="AX338" s="1"/>
      <c r="AY338" s="1"/>
      <c r="AZ338" s="1"/>
      <c r="BA338" s="1"/>
      <c r="BB338" s="1"/>
      <c r="BC338" s="1"/>
      <c r="BD338" s="1"/>
    </row>
    <row r="339" spans="1:56" ht="15" customHeight="1" x14ac:dyDescent="0.2">
      <c r="A339" s="3"/>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
      <c r="AV339" s="1"/>
      <c r="AW339" s="1"/>
      <c r="AX339" s="1"/>
      <c r="AY339" s="1"/>
      <c r="AZ339" s="1"/>
      <c r="BA339" s="1"/>
      <c r="BB339" s="1"/>
      <c r="BC339" s="1"/>
      <c r="BD339" s="1"/>
    </row>
    <row r="340" spans="1:56" ht="15" customHeight="1" x14ac:dyDescent="0.2">
      <c r="A340" s="3"/>
      <c r="B340" s="115" t="s">
        <v>150</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5"/>
      <c r="AL340" s="115"/>
      <c r="AM340" s="115"/>
      <c r="AN340" s="115"/>
      <c r="AO340" s="115"/>
      <c r="AP340" s="116"/>
      <c r="AQ340" s="17"/>
      <c r="AR340" s="17"/>
      <c r="AS340" s="17"/>
      <c r="AT340" s="17"/>
      <c r="AU340" s="1"/>
      <c r="AV340" s="1"/>
      <c r="AW340" s="1"/>
      <c r="AX340" s="1"/>
      <c r="AY340" s="1"/>
      <c r="AZ340" s="1"/>
      <c r="BA340" s="1"/>
      <c r="BB340" s="1"/>
      <c r="BC340" s="1"/>
      <c r="BD340" s="1"/>
    </row>
    <row r="341" spans="1:56" ht="15" customHeight="1" x14ac:dyDescent="0.2">
      <c r="A341" s="3"/>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
      <c r="AV341" s="1"/>
      <c r="AW341" s="1"/>
      <c r="AX341" s="1"/>
      <c r="AY341" s="1"/>
      <c r="AZ341" s="1"/>
      <c r="BA341" s="1"/>
      <c r="BB341" s="1"/>
      <c r="BC341" s="1"/>
      <c r="BD341" s="1"/>
    </row>
    <row r="342" spans="1:56" ht="15" customHeight="1" x14ac:dyDescent="0.2">
      <c r="A342" s="3">
        <v>37</v>
      </c>
      <c r="B342" s="127" t="s">
        <v>151</v>
      </c>
      <c r="C342" s="127"/>
      <c r="D342" s="127"/>
      <c r="E342" s="127"/>
      <c r="F342" s="127"/>
      <c r="G342" s="127"/>
      <c r="H342" s="127"/>
      <c r="I342" s="127"/>
      <c r="J342" s="127"/>
      <c r="K342" s="127"/>
      <c r="L342" s="127"/>
      <c r="M342" s="127"/>
      <c r="N342" s="127"/>
      <c r="O342" s="127"/>
      <c r="P342" s="127"/>
      <c r="Q342" s="127"/>
      <c r="R342" s="127"/>
      <c r="S342" s="127"/>
      <c r="T342" s="127"/>
      <c r="U342" s="127"/>
      <c r="V342" s="127"/>
      <c r="W342" s="127"/>
      <c r="X342" s="127"/>
      <c r="Y342" s="127"/>
      <c r="Z342" s="127"/>
      <c r="AA342" s="127"/>
      <c r="AB342" s="127"/>
      <c r="AC342" s="127"/>
      <c r="AD342" s="127"/>
      <c r="AE342" s="127"/>
      <c r="AF342" s="127"/>
      <c r="AG342" s="127"/>
      <c r="AH342" s="127"/>
      <c r="AI342" s="127"/>
      <c r="AJ342" s="127"/>
      <c r="AK342" s="127"/>
      <c r="AL342" s="127"/>
      <c r="AM342" s="127"/>
      <c r="AN342" s="127"/>
      <c r="AO342" s="127"/>
      <c r="AP342" s="127"/>
      <c r="AQ342" s="17"/>
      <c r="AR342" s="17"/>
      <c r="AS342" s="17"/>
      <c r="AT342" s="17"/>
      <c r="AU342" s="1"/>
      <c r="AV342" s="1"/>
      <c r="AW342" s="1"/>
      <c r="AX342" s="1"/>
      <c r="AY342" s="1"/>
      <c r="AZ342" s="1"/>
      <c r="BA342" s="1"/>
      <c r="BB342" s="1"/>
      <c r="BC342" s="1"/>
      <c r="BD342" s="1"/>
    </row>
    <row r="343" spans="1:56" ht="15" customHeight="1" x14ac:dyDescent="0.2">
      <c r="A343" s="3"/>
      <c r="B343" s="132"/>
      <c r="C343" s="132"/>
      <c r="D343" s="132"/>
      <c r="E343" s="132"/>
      <c r="F343" s="132"/>
      <c r="G343" s="132"/>
      <c r="H343" s="132"/>
      <c r="I343" s="132"/>
      <c r="J343" s="132"/>
      <c r="K343" s="132"/>
      <c r="L343" s="132"/>
      <c r="M343" s="132"/>
      <c r="N343" s="132"/>
      <c r="O343" s="132"/>
      <c r="P343" s="132"/>
      <c r="Q343" s="132"/>
      <c r="R343" s="132"/>
      <c r="S343" s="132"/>
      <c r="T343" s="132"/>
      <c r="U343" s="132"/>
      <c r="V343" s="132"/>
      <c r="W343" s="132"/>
      <c r="X343" s="132"/>
      <c r="Y343" s="132"/>
      <c r="Z343" s="132"/>
      <c r="AA343" s="132"/>
      <c r="AB343" s="132"/>
      <c r="AC343" s="132"/>
      <c r="AD343" s="132"/>
      <c r="AE343" s="132"/>
      <c r="AF343" s="132"/>
      <c r="AG343" s="132"/>
      <c r="AH343" s="132"/>
      <c r="AI343" s="132"/>
      <c r="AJ343" s="132"/>
      <c r="AK343" s="132"/>
      <c r="AL343" s="132"/>
      <c r="AM343" s="132"/>
      <c r="AN343" s="132"/>
      <c r="AO343" s="132"/>
      <c r="AP343" s="132"/>
      <c r="AQ343" s="17"/>
      <c r="AR343" s="17"/>
      <c r="AS343" s="17"/>
      <c r="AT343" s="17"/>
      <c r="AU343" s="1"/>
      <c r="AV343" s="1"/>
      <c r="AW343" s="1"/>
      <c r="AX343" s="1"/>
      <c r="AY343" s="1"/>
      <c r="AZ343" s="1"/>
      <c r="BA343" s="1"/>
      <c r="BB343" s="1"/>
      <c r="BC343" s="1"/>
      <c r="BD343" s="1"/>
    </row>
    <row r="344" spans="1:56" ht="2.25" customHeight="1" x14ac:dyDescent="0.2">
      <c r="A344" s="3"/>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
      <c r="AV344" s="1"/>
      <c r="AW344" s="1"/>
      <c r="AX344" s="1"/>
      <c r="AY344" s="1"/>
      <c r="AZ344" s="1"/>
      <c r="BA344" s="1"/>
      <c r="BB344" s="1"/>
      <c r="BC344" s="1"/>
      <c r="BD344" s="1"/>
    </row>
    <row r="345" spans="1:56" ht="15" customHeight="1" x14ac:dyDescent="0.2">
      <c r="A345" s="3">
        <v>38</v>
      </c>
      <c r="B345" s="131" t="s">
        <v>152</v>
      </c>
      <c r="C345" s="132"/>
      <c r="D345" s="132"/>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c r="AA345" s="132"/>
      <c r="AB345" s="132"/>
      <c r="AC345" s="132"/>
      <c r="AD345" s="132"/>
      <c r="AE345" s="132"/>
      <c r="AF345" s="132"/>
      <c r="AG345" s="132"/>
      <c r="AH345" s="132"/>
      <c r="AI345" s="132"/>
      <c r="AJ345" s="132"/>
      <c r="AK345" s="132"/>
      <c r="AL345" s="132"/>
      <c r="AM345" s="132"/>
      <c r="AN345" s="132"/>
      <c r="AO345" s="132"/>
      <c r="AP345" s="132"/>
      <c r="AQ345" s="17"/>
      <c r="AR345" s="17"/>
      <c r="AS345" s="17"/>
      <c r="AT345" s="17"/>
      <c r="AU345" s="1"/>
      <c r="AV345" s="1"/>
      <c r="AW345" s="1"/>
      <c r="AX345" s="1"/>
      <c r="AY345" s="1"/>
      <c r="AZ345" s="1"/>
      <c r="BA345" s="1"/>
      <c r="BB345" s="1"/>
      <c r="BC345" s="1"/>
      <c r="BD345" s="1"/>
    </row>
    <row r="346" spans="1:56" ht="15" customHeight="1" x14ac:dyDescent="0.2">
      <c r="A346" s="3"/>
      <c r="B346" s="132"/>
      <c r="C346" s="132"/>
      <c r="D346" s="132"/>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c r="AA346" s="132"/>
      <c r="AB346" s="132"/>
      <c r="AC346" s="132"/>
      <c r="AD346" s="132"/>
      <c r="AE346" s="132"/>
      <c r="AF346" s="132"/>
      <c r="AG346" s="132"/>
      <c r="AH346" s="132"/>
      <c r="AI346" s="132"/>
      <c r="AJ346" s="132"/>
      <c r="AK346" s="132"/>
      <c r="AL346" s="132"/>
      <c r="AM346" s="132"/>
      <c r="AN346" s="132"/>
      <c r="AO346" s="132"/>
      <c r="AP346" s="132"/>
      <c r="AQ346" s="17"/>
      <c r="AR346" s="17"/>
      <c r="AS346" s="17"/>
      <c r="AT346" s="17"/>
      <c r="AU346" s="1"/>
      <c r="AV346" s="1"/>
      <c r="AW346" s="1"/>
      <c r="AX346" s="1"/>
      <c r="AY346" s="1"/>
      <c r="AZ346" s="1"/>
      <c r="BA346" s="1"/>
      <c r="BB346" s="1"/>
      <c r="BC346" s="1"/>
      <c r="BD346" s="1"/>
    </row>
    <row r="347" spans="1:56" ht="30" customHeight="1" x14ac:dyDescent="0.2">
      <c r="A347" s="3"/>
      <c r="B347" s="160" t="s">
        <v>153</v>
      </c>
      <c r="C347" s="195"/>
      <c r="D347" s="195"/>
      <c r="E347" s="195"/>
      <c r="F347" s="195"/>
      <c r="G347" s="195"/>
      <c r="H347" s="195"/>
      <c r="I347" s="195"/>
      <c r="J347" s="195"/>
      <c r="K347" s="195"/>
      <c r="L347" s="195"/>
      <c r="M347" s="195"/>
      <c r="N347" s="195"/>
      <c r="O347" s="195"/>
      <c r="P347" s="195"/>
      <c r="Q347" s="195"/>
      <c r="R347" s="195"/>
      <c r="S347" s="195"/>
      <c r="T347" s="195"/>
      <c r="U347" s="195"/>
      <c r="V347" s="195"/>
      <c r="W347" s="195"/>
      <c r="X347" s="195"/>
      <c r="Y347" s="195"/>
      <c r="Z347" s="195"/>
      <c r="AA347" s="195"/>
      <c r="AB347" s="195"/>
      <c r="AC347" s="195"/>
      <c r="AD347" s="195"/>
      <c r="AE347" s="195"/>
      <c r="AF347" s="195"/>
      <c r="AG347" s="195"/>
      <c r="AH347" s="195"/>
      <c r="AI347" s="195"/>
      <c r="AJ347" s="195"/>
      <c r="AK347" s="195"/>
      <c r="AL347" s="195"/>
      <c r="AM347" s="195"/>
      <c r="AN347" s="195"/>
      <c r="AO347" s="195"/>
      <c r="AP347" s="195"/>
      <c r="AQ347" s="17"/>
      <c r="AR347" s="17"/>
      <c r="AS347" s="17"/>
      <c r="AT347" s="17"/>
      <c r="AU347" s="1"/>
      <c r="AV347" s="1"/>
      <c r="AW347" s="1"/>
      <c r="AX347" s="1"/>
      <c r="AY347" s="1"/>
      <c r="AZ347" s="1"/>
      <c r="BA347" s="1"/>
      <c r="BB347" s="1"/>
      <c r="BC347" s="1"/>
      <c r="BD347" s="1"/>
    </row>
    <row r="348" spans="1:56" ht="2.25" customHeight="1" x14ac:dyDescent="0.2">
      <c r="A348" s="3"/>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
      <c r="AV348" s="1"/>
      <c r="AW348" s="1"/>
      <c r="AX348" s="1"/>
      <c r="AY348" s="1"/>
      <c r="AZ348" s="1"/>
      <c r="BA348" s="1"/>
      <c r="BB348" s="1"/>
      <c r="BC348" s="1"/>
      <c r="BD348" s="1"/>
    </row>
    <row r="349" spans="1:56" ht="15" customHeight="1" x14ac:dyDescent="0.2">
      <c r="A349" s="3"/>
      <c r="B349" s="167" t="s">
        <v>154</v>
      </c>
      <c r="C349" s="167"/>
      <c r="D349" s="167"/>
      <c r="E349" s="167"/>
      <c r="F349" s="167"/>
      <c r="G349" s="13"/>
      <c r="H349" s="17"/>
      <c r="I349" s="97" t="s">
        <v>155</v>
      </c>
      <c r="J349" s="97"/>
      <c r="K349" s="97"/>
      <c r="L349" s="97"/>
      <c r="M349" s="97"/>
      <c r="N349" s="97"/>
      <c r="O349" s="97"/>
      <c r="P349" s="97"/>
      <c r="Q349" s="97"/>
      <c r="R349" s="17"/>
      <c r="S349" s="93" t="s">
        <v>156</v>
      </c>
      <c r="T349" s="93"/>
      <c r="U349" s="93"/>
      <c r="V349" s="93"/>
      <c r="W349" s="17"/>
      <c r="X349" s="91" t="s">
        <v>157</v>
      </c>
      <c r="Y349" s="91"/>
      <c r="Z349" s="91"/>
      <c r="AA349" s="91"/>
      <c r="AB349" s="91"/>
      <c r="AC349" s="91"/>
      <c r="AD349" s="91"/>
      <c r="AE349" s="91"/>
      <c r="AF349" s="91"/>
      <c r="AG349" s="91"/>
      <c r="AH349" s="91"/>
      <c r="AI349" s="91"/>
      <c r="AJ349" s="91"/>
      <c r="AK349" s="91"/>
      <c r="AL349" s="91"/>
      <c r="AM349" s="91"/>
      <c r="AN349" s="91"/>
      <c r="AO349" s="17"/>
      <c r="AP349" s="17"/>
      <c r="AQ349" s="17"/>
      <c r="AR349" s="17"/>
      <c r="AS349" s="17"/>
      <c r="AT349" s="17"/>
      <c r="AU349" s="1"/>
      <c r="AV349" s="1"/>
      <c r="AW349" s="1"/>
      <c r="AX349" s="1"/>
      <c r="AY349" s="1"/>
      <c r="AZ349" s="1"/>
      <c r="BA349" s="1"/>
      <c r="BB349" s="1"/>
      <c r="BC349" s="1"/>
      <c r="BD349" s="1"/>
    </row>
    <row r="350" spans="1:56" ht="15" customHeight="1" x14ac:dyDescent="0.2">
      <c r="A350" s="3"/>
      <c r="B350" s="167"/>
      <c r="C350" s="167"/>
      <c r="D350" s="167"/>
      <c r="E350" s="167"/>
      <c r="F350" s="167"/>
      <c r="G350" s="17"/>
      <c r="H350" s="17"/>
      <c r="I350" s="97"/>
      <c r="J350" s="97"/>
      <c r="K350" s="97"/>
      <c r="L350" s="97"/>
      <c r="M350" s="97"/>
      <c r="N350" s="97"/>
      <c r="O350" s="97"/>
      <c r="P350" s="97"/>
      <c r="Q350" s="97"/>
      <c r="R350" s="17"/>
      <c r="S350" s="93"/>
      <c r="T350" s="93"/>
      <c r="U350" s="93"/>
      <c r="V350" s="93"/>
      <c r="W350" s="17"/>
      <c r="X350" s="91"/>
      <c r="Y350" s="91"/>
      <c r="Z350" s="91"/>
      <c r="AA350" s="91"/>
      <c r="AB350" s="91"/>
      <c r="AC350" s="91"/>
      <c r="AD350" s="91"/>
      <c r="AE350" s="91"/>
      <c r="AF350" s="91"/>
      <c r="AG350" s="91"/>
      <c r="AH350" s="91"/>
      <c r="AI350" s="91"/>
      <c r="AJ350" s="91"/>
      <c r="AK350" s="91"/>
      <c r="AL350" s="91"/>
      <c r="AM350" s="91"/>
      <c r="AN350" s="91"/>
      <c r="AO350" s="17"/>
      <c r="AP350" s="17"/>
      <c r="AQ350" s="17"/>
      <c r="AR350" s="17"/>
      <c r="AS350" s="17"/>
      <c r="AT350" s="17"/>
      <c r="AU350" s="1"/>
      <c r="AV350" s="1"/>
      <c r="AW350" s="1"/>
      <c r="AX350" s="1"/>
      <c r="AY350" s="1"/>
      <c r="AZ350" s="1"/>
      <c r="BA350" s="1"/>
      <c r="BB350" s="1"/>
      <c r="BC350" s="1"/>
      <c r="BD350" s="1"/>
    </row>
    <row r="351" spans="1:56" ht="2.25" customHeight="1" x14ac:dyDescent="0.2">
      <c r="A351" s="3"/>
      <c r="B351" s="17"/>
      <c r="C351" s="17"/>
      <c r="D351" s="17"/>
      <c r="E351" s="17"/>
      <c r="F351" s="17"/>
      <c r="G351" s="17"/>
      <c r="H351" s="17"/>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17"/>
      <c r="AN351" s="17"/>
      <c r="AO351" s="17"/>
      <c r="AP351" s="17"/>
      <c r="AQ351" s="17"/>
      <c r="AR351" s="17"/>
      <c r="AS351" s="17"/>
      <c r="AT351" s="17"/>
      <c r="AU351" s="1"/>
      <c r="AV351" s="1"/>
      <c r="AW351" s="1"/>
      <c r="AX351" s="1"/>
      <c r="AY351" s="1"/>
      <c r="AZ351" s="1"/>
      <c r="BA351" s="1"/>
      <c r="BB351" s="1"/>
      <c r="BC351" s="1"/>
      <c r="BD351" s="1"/>
    </row>
    <row r="352" spans="1:56" ht="15" customHeight="1" x14ac:dyDescent="0.2">
      <c r="A352" s="3"/>
      <c r="B352" s="172"/>
      <c r="C352" s="173"/>
      <c r="D352" s="173"/>
      <c r="E352" s="174"/>
      <c r="F352" s="17"/>
      <c r="G352" s="17"/>
      <c r="H352" s="17"/>
      <c r="I352" s="189"/>
      <c r="J352" s="190"/>
      <c r="K352" s="190"/>
      <c r="L352" s="190"/>
      <c r="M352" s="190"/>
      <c r="N352" s="191"/>
      <c r="O352" s="24" t="s">
        <v>144</v>
      </c>
      <c r="P352" s="24"/>
      <c r="Q352" s="17"/>
      <c r="R352" s="17"/>
      <c r="S352" s="172"/>
      <c r="T352" s="173"/>
      <c r="U352" s="173"/>
      <c r="V352" s="174"/>
      <c r="W352" s="24"/>
      <c r="X352" s="17"/>
      <c r="Y352" s="47"/>
      <c r="Z352" s="47"/>
      <c r="AA352" s="47"/>
      <c r="AB352" s="47"/>
      <c r="AC352" s="47"/>
      <c r="AD352" s="47"/>
      <c r="AE352" s="47"/>
      <c r="AF352" s="181">
        <f>IF(S352=0,I352,IF(S352&lt;1920,I352*0.7,IF(S352&lt;1970,I352*0.9,I352)))</f>
        <v>0</v>
      </c>
      <c r="AG352" s="182"/>
      <c r="AH352" s="182"/>
      <c r="AI352" s="182"/>
      <c r="AJ352" s="182"/>
      <c r="AK352" s="183"/>
      <c r="AL352" s="165" t="s">
        <v>144</v>
      </c>
      <c r="AM352" s="165"/>
      <c r="AN352" s="17"/>
      <c r="AO352" s="17"/>
      <c r="AP352" s="17"/>
      <c r="AQ352" s="17"/>
      <c r="AR352" s="17"/>
      <c r="AS352" s="17"/>
      <c r="AT352" s="17"/>
      <c r="AU352" s="1"/>
      <c r="AV352" s="1"/>
      <c r="AW352" s="1"/>
      <c r="AX352" s="1"/>
      <c r="AY352" s="1"/>
      <c r="AZ352" s="1"/>
      <c r="BA352" s="1"/>
      <c r="BB352" s="1"/>
      <c r="BC352" s="1"/>
      <c r="BD352" s="1"/>
    </row>
    <row r="353" spans="1:56" ht="2.25" customHeight="1" x14ac:dyDescent="0.2">
      <c r="A353" s="48"/>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1"/>
      <c r="AV353" s="1"/>
      <c r="AW353" s="1"/>
      <c r="AX353" s="1"/>
      <c r="AY353" s="1"/>
      <c r="AZ353" s="1"/>
      <c r="BA353" s="1"/>
      <c r="BB353" s="1"/>
      <c r="BC353" s="1"/>
      <c r="BD353" s="1"/>
    </row>
    <row r="354" spans="1:56" ht="15" customHeight="1" x14ac:dyDescent="0.2">
      <c r="A354" s="3"/>
      <c r="B354" s="172"/>
      <c r="C354" s="173"/>
      <c r="D354" s="173"/>
      <c r="E354" s="174"/>
      <c r="F354" s="17"/>
      <c r="G354" s="17"/>
      <c r="H354" s="17"/>
      <c r="I354" s="189"/>
      <c r="J354" s="190"/>
      <c r="K354" s="190"/>
      <c r="L354" s="190"/>
      <c r="M354" s="190"/>
      <c r="N354" s="191"/>
      <c r="O354" s="24" t="s">
        <v>144</v>
      </c>
      <c r="P354" s="24"/>
      <c r="Q354" s="17"/>
      <c r="R354" s="17"/>
      <c r="S354" s="172"/>
      <c r="T354" s="173"/>
      <c r="U354" s="173"/>
      <c r="V354" s="174"/>
      <c r="W354" s="45"/>
      <c r="X354" s="17"/>
      <c r="Y354" s="17"/>
      <c r="Z354" s="17"/>
      <c r="AA354" s="17"/>
      <c r="AB354" s="17"/>
      <c r="AC354" s="17"/>
      <c r="AD354" s="17"/>
      <c r="AE354" s="17"/>
      <c r="AF354" s="181">
        <f>IF(S354=0,I354,IF(S354&lt;1920,I354*0.7,IF(S354&lt;1970,I354*0.9,I354)))</f>
        <v>0</v>
      </c>
      <c r="AG354" s="182"/>
      <c r="AH354" s="182"/>
      <c r="AI354" s="182"/>
      <c r="AJ354" s="182"/>
      <c r="AK354" s="183"/>
      <c r="AL354" s="165" t="s">
        <v>144</v>
      </c>
      <c r="AM354" s="165"/>
      <c r="AN354" s="17"/>
      <c r="AO354" s="17"/>
      <c r="AP354" s="17"/>
      <c r="AQ354" s="17"/>
      <c r="AR354" s="17"/>
      <c r="AS354" s="17"/>
      <c r="AT354" s="17"/>
      <c r="AU354" s="1"/>
      <c r="AV354" s="1"/>
      <c r="AW354" s="1"/>
      <c r="AX354" s="1"/>
      <c r="AY354" s="1"/>
      <c r="AZ354" s="1"/>
      <c r="BA354" s="1"/>
      <c r="BB354" s="1"/>
      <c r="BC354" s="1"/>
      <c r="BD354" s="1"/>
    </row>
    <row r="355" spans="1:56" ht="2.25" customHeight="1" x14ac:dyDescent="0.2">
      <c r="A355" s="3"/>
      <c r="B355" s="21"/>
      <c r="C355" s="21"/>
      <c r="D355" s="21"/>
      <c r="E355" s="21"/>
      <c r="F355" s="17"/>
      <c r="G355" s="4"/>
      <c r="H355" s="4"/>
      <c r="I355" s="4"/>
      <c r="J355" s="4"/>
      <c r="K355" s="4"/>
      <c r="L355" s="4"/>
      <c r="M355" s="17"/>
      <c r="N355" s="17"/>
      <c r="O355" s="24"/>
      <c r="P355" s="24"/>
      <c r="Q355" s="17"/>
      <c r="R355" s="17"/>
      <c r="S355" s="17"/>
      <c r="T355" s="5"/>
      <c r="U355" s="5"/>
      <c r="V355" s="5"/>
      <c r="W355" s="5"/>
      <c r="X355" s="17"/>
      <c r="Y355" s="17"/>
      <c r="Z355" s="17"/>
      <c r="AA355" s="17"/>
      <c r="AB355" s="17"/>
      <c r="AC355" s="17"/>
      <c r="AD355" s="17"/>
      <c r="AE355" s="17"/>
      <c r="AF355" s="4"/>
      <c r="AG355" s="4"/>
      <c r="AH355" s="4"/>
      <c r="AI355" s="4"/>
      <c r="AJ355" s="4"/>
      <c r="AK355" s="4"/>
      <c r="AL355" s="24"/>
      <c r="AM355" s="24"/>
      <c r="AN355" s="17"/>
      <c r="AO355" s="17"/>
      <c r="AP355" s="17"/>
      <c r="AQ355" s="17"/>
      <c r="AR355" s="17"/>
      <c r="AS355" s="17"/>
      <c r="AT355" s="17"/>
      <c r="AU355" s="1"/>
      <c r="AV355" s="1"/>
      <c r="AW355" s="1"/>
      <c r="AX355" s="1"/>
      <c r="AY355" s="1"/>
      <c r="AZ355" s="1"/>
      <c r="BA355" s="1"/>
      <c r="BB355" s="1"/>
      <c r="BC355" s="1"/>
      <c r="BD355" s="1"/>
    </row>
    <row r="356" spans="1:56" ht="15" customHeight="1" x14ac:dyDescent="0.2">
      <c r="A356" s="3"/>
      <c r="B356" s="172"/>
      <c r="C356" s="173"/>
      <c r="D356" s="173"/>
      <c r="E356" s="174"/>
      <c r="F356" s="17"/>
      <c r="G356" s="17"/>
      <c r="H356" s="17"/>
      <c r="I356" s="189"/>
      <c r="J356" s="190"/>
      <c r="K356" s="190"/>
      <c r="L356" s="190"/>
      <c r="M356" s="190"/>
      <c r="N356" s="191"/>
      <c r="O356" s="24" t="s">
        <v>144</v>
      </c>
      <c r="P356" s="24"/>
      <c r="Q356" s="17"/>
      <c r="R356" s="17"/>
      <c r="S356" s="172"/>
      <c r="T356" s="173"/>
      <c r="U356" s="173"/>
      <c r="V356" s="174"/>
      <c r="W356" s="45"/>
      <c r="X356" s="17"/>
      <c r="Y356" s="17"/>
      <c r="Z356" s="17"/>
      <c r="AA356" s="17"/>
      <c r="AB356" s="17"/>
      <c r="AC356" s="17"/>
      <c r="AD356" s="17"/>
      <c r="AE356" s="17"/>
      <c r="AF356" s="181">
        <f>IF(S356=0,I356,IF(S356&lt;1920,I356*0.7,IF(S356&lt;1970,I356*0.9,I356)))</f>
        <v>0</v>
      </c>
      <c r="AG356" s="182"/>
      <c r="AH356" s="182"/>
      <c r="AI356" s="182"/>
      <c r="AJ356" s="182"/>
      <c r="AK356" s="183"/>
      <c r="AL356" s="165" t="s">
        <v>144</v>
      </c>
      <c r="AM356" s="165"/>
      <c r="AN356" s="17"/>
      <c r="AO356" s="17"/>
      <c r="AP356" s="17"/>
      <c r="AQ356" s="17"/>
      <c r="AR356" s="17"/>
      <c r="AS356" s="17"/>
      <c r="AT356" s="17"/>
      <c r="AU356" s="1"/>
      <c r="AV356" s="1"/>
      <c r="AW356" s="1"/>
      <c r="AX356" s="1"/>
      <c r="AY356" s="1"/>
      <c r="AZ356" s="1"/>
      <c r="BA356" s="1"/>
      <c r="BB356" s="1"/>
      <c r="BC356" s="1"/>
      <c r="BD356" s="1"/>
    </row>
    <row r="357" spans="1:56" ht="2.25" customHeight="1" x14ac:dyDescent="0.2">
      <c r="A357" s="3"/>
      <c r="B357" s="8"/>
      <c r="C357" s="8"/>
      <c r="D357" s="8"/>
      <c r="E357" s="8"/>
      <c r="F357" s="24"/>
      <c r="G357" s="24"/>
      <c r="H357" s="24"/>
      <c r="I357" s="24"/>
      <c r="J357" s="24"/>
      <c r="K357" s="24"/>
      <c r="L357" s="24"/>
      <c r="M357" s="17"/>
      <c r="N357" s="17"/>
      <c r="O357" s="24"/>
      <c r="P357" s="24"/>
      <c r="Q357" s="17"/>
      <c r="R357" s="17"/>
      <c r="S357" s="17"/>
      <c r="T357" s="24"/>
      <c r="U357" s="24"/>
      <c r="V357" s="24"/>
      <c r="W357" s="24"/>
      <c r="X357" s="17"/>
      <c r="Y357" s="17"/>
      <c r="Z357" s="17"/>
      <c r="AA357" s="17"/>
      <c r="AB357" s="17"/>
      <c r="AC357" s="17"/>
      <c r="AD357" s="17"/>
      <c r="AE357" s="17"/>
      <c r="AF357" s="24"/>
      <c r="AG357" s="24"/>
      <c r="AH357" s="24"/>
      <c r="AI357" s="24"/>
      <c r="AJ357" s="65"/>
      <c r="AK357" s="24"/>
      <c r="AL357" s="24"/>
      <c r="AM357" s="24"/>
      <c r="AN357" s="17"/>
      <c r="AO357" s="17"/>
      <c r="AP357" s="17"/>
      <c r="AQ357" s="17"/>
      <c r="AR357" s="17"/>
      <c r="AS357" s="17"/>
      <c r="AT357" s="17"/>
      <c r="AU357" s="1"/>
      <c r="AV357" s="1"/>
      <c r="AW357" s="1"/>
      <c r="AX357" s="1"/>
      <c r="AY357" s="1"/>
      <c r="AZ357" s="1"/>
      <c r="BA357" s="1"/>
      <c r="BB357" s="1"/>
      <c r="BC357" s="1"/>
      <c r="BD357" s="1"/>
    </row>
    <row r="358" spans="1:56" ht="15" customHeight="1" x14ac:dyDescent="0.2">
      <c r="A358" s="3"/>
      <c r="B358" s="172"/>
      <c r="C358" s="173"/>
      <c r="D358" s="173"/>
      <c r="E358" s="174"/>
      <c r="F358" s="17"/>
      <c r="G358" s="17"/>
      <c r="H358" s="17"/>
      <c r="I358" s="189"/>
      <c r="J358" s="190"/>
      <c r="K358" s="190"/>
      <c r="L358" s="190"/>
      <c r="M358" s="190"/>
      <c r="N358" s="191"/>
      <c r="O358" s="24" t="s">
        <v>144</v>
      </c>
      <c r="P358" s="24"/>
      <c r="Q358" s="17"/>
      <c r="R358" s="17"/>
      <c r="S358" s="172"/>
      <c r="T358" s="173"/>
      <c r="U358" s="173"/>
      <c r="V358" s="174"/>
      <c r="W358" s="45"/>
      <c r="X358" s="17"/>
      <c r="Y358" s="17"/>
      <c r="Z358" s="17"/>
      <c r="AA358" s="17"/>
      <c r="AB358" s="17"/>
      <c r="AC358" s="17"/>
      <c r="AD358" s="17"/>
      <c r="AE358" s="17"/>
      <c r="AF358" s="181">
        <f>IF(S358=0,I358,IF(S358&lt;1920,I358*0.7,IF(S358&lt;1970,I358*0.9,I358)))</f>
        <v>0</v>
      </c>
      <c r="AG358" s="182"/>
      <c r="AH358" s="182"/>
      <c r="AI358" s="182"/>
      <c r="AJ358" s="182"/>
      <c r="AK358" s="183"/>
      <c r="AL358" s="165" t="s">
        <v>144</v>
      </c>
      <c r="AM358" s="165"/>
      <c r="AN358" s="17"/>
      <c r="AO358" s="17"/>
      <c r="AP358" s="17"/>
      <c r="AQ358" s="17"/>
      <c r="AR358" s="17"/>
      <c r="AS358" s="17"/>
      <c r="AT358" s="17"/>
      <c r="AU358" s="1"/>
      <c r="AV358" s="1"/>
      <c r="AW358" s="1"/>
      <c r="AX358" s="1"/>
      <c r="AY358" s="1"/>
      <c r="AZ358" s="1"/>
      <c r="BA358" s="1"/>
      <c r="BB358" s="1"/>
      <c r="BC358" s="1"/>
      <c r="BD358" s="1"/>
    </row>
    <row r="359" spans="1:56" ht="2.25" customHeight="1" x14ac:dyDescent="0.2">
      <c r="A359" s="3"/>
      <c r="B359" s="8"/>
      <c r="C359" s="8"/>
      <c r="D359" s="8"/>
      <c r="E359" s="8"/>
      <c r="F359" s="24"/>
      <c r="G359" s="24"/>
      <c r="H359" s="24"/>
      <c r="I359" s="24"/>
      <c r="J359" s="24"/>
      <c r="K359" s="24"/>
      <c r="L359" s="24"/>
      <c r="M359" s="17"/>
      <c r="N359" s="17"/>
      <c r="O359" s="24"/>
      <c r="P359" s="24"/>
      <c r="Q359" s="17"/>
      <c r="R359" s="17"/>
      <c r="S359" s="17"/>
      <c r="T359" s="24"/>
      <c r="U359" s="24"/>
      <c r="V359" s="24"/>
      <c r="W359" s="24"/>
      <c r="X359" s="17"/>
      <c r="Y359" s="17"/>
      <c r="Z359" s="17"/>
      <c r="AA359" s="17"/>
      <c r="AB359" s="17"/>
      <c r="AC359" s="17"/>
      <c r="AD359" s="17"/>
      <c r="AE359" s="17"/>
      <c r="AF359" s="24"/>
      <c r="AG359" s="24"/>
      <c r="AH359" s="24"/>
      <c r="AI359" s="24"/>
      <c r="AJ359" s="65"/>
      <c r="AK359" s="24"/>
      <c r="AL359" s="24"/>
      <c r="AM359" s="24"/>
      <c r="AN359" s="17"/>
      <c r="AO359" s="17"/>
      <c r="AP359" s="17"/>
      <c r="AQ359" s="17"/>
      <c r="AR359" s="17"/>
      <c r="AS359" s="17"/>
      <c r="AT359" s="17"/>
      <c r="AU359" s="1"/>
      <c r="AV359" s="1"/>
      <c r="AW359" s="1"/>
      <c r="AX359" s="1"/>
      <c r="AY359" s="1"/>
      <c r="AZ359" s="1"/>
      <c r="BA359" s="1"/>
      <c r="BB359" s="1"/>
      <c r="BC359" s="1"/>
      <c r="BD359" s="1"/>
    </row>
    <row r="360" spans="1:56" ht="15" customHeight="1" x14ac:dyDescent="0.2">
      <c r="A360" s="3"/>
      <c r="B360" s="172"/>
      <c r="C360" s="173"/>
      <c r="D360" s="173"/>
      <c r="E360" s="174"/>
      <c r="F360" s="17"/>
      <c r="G360" s="17"/>
      <c r="H360" s="17"/>
      <c r="I360" s="189"/>
      <c r="J360" s="190"/>
      <c r="K360" s="190"/>
      <c r="L360" s="190"/>
      <c r="M360" s="190"/>
      <c r="N360" s="191"/>
      <c r="O360" s="24" t="s">
        <v>144</v>
      </c>
      <c r="P360" s="24"/>
      <c r="Q360" s="17"/>
      <c r="R360" s="17"/>
      <c r="S360" s="172"/>
      <c r="T360" s="173"/>
      <c r="U360" s="173"/>
      <c r="V360" s="174"/>
      <c r="W360" s="45"/>
      <c r="X360" s="17"/>
      <c r="Y360" s="17"/>
      <c r="Z360" s="17"/>
      <c r="AA360" s="17"/>
      <c r="AB360" s="17"/>
      <c r="AC360" s="17"/>
      <c r="AD360" s="17"/>
      <c r="AE360" s="17"/>
      <c r="AF360" s="181">
        <f>IF(S360=0,I360,IF(S360&lt;1920,I360*0.7,IF(S360&lt;1970,I360*0.9,I360)))</f>
        <v>0</v>
      </c>
      <c r="AG360" s="182"/>
      <c r="AH360" s="182"/>
      <c r="AI360" s="182"/>
      <c r="AJ360" s="182"/>
      <c r="AK360" s="183"/>
      <c r="AL360" s="165" t="s">
        <v>144</v>
      </c>
      <c r="AM360" s="165"/>
      <c r="AN360" s="17"/>
      <c r="AO360" s="17"/>
      <c r="AP360" s="17"/>
      <c r="AQ360" s="17"/>
      <c r="AR360" s="17"/>
      <c r="AS360" s="17"/>
      <c r="AT360" s="17"/>
      <c r="AU360" s="1"/>
      <c r="AV360" s="1"/>
      <c r="AW360" s="1"/>
      <c r="AX360" s="1"/>
      <c r="AY360" s="1"/>
      <c r="AZ360" s="1"/>
      <c r="BA360" s="1"/>
      <c r="BB360" s="1"/>
      <c r="BC360" s="1"/>
      <c r="BD360" s="1"/>
    </row>
    <row r="361" spans="1:56" ht="2.25" customHeight="1" x14ac:dyDescent="0.2">
      <c r="A361" s="3"/>
      <c r="B361" s="8"/>
      <c r="C361" s="8"/>
      <c r="D361" s="8"/>
      <c r="E361" s="8"/>
      <c r="F361" s="24"/>
      <c r="G361" s="24"/>
      <c r="H361" s="24"/>
      <c r="I361" s="24"/>
      <c r="J361" s="24"/>
      <c r="K361" s="24"/>
      <c r="L361" s="24"/>
      <c r="M361" s="17"/>
      <c r="N361" s="17"/>
      <c r="O361" s="24"/>
      <c r="P361" s="24"/>
      <c r="Q361" s="17"/>
      <c r="R361" s="17"/>
      <c r="S361" s="17"/>
      <c r="T361" s="24"/>
      <c r="U361" s="24"/>
      <c r="V361" s="24"/>
      <c r="W361" s="24"/>
      <c r="X361" s="17"/>
      <c r="Y361" s="17"/>
      <c r="Z361" s="17"/>
      <c r="AA361" s="17"/>
      <c r="AB361" s="17"/>
      <c r="AC361" s="17"/>
      <c r="AD361" s="17"/>
      <c r="AE361" s="17"/>
      <c r="AF361" s="24"/>
      <c r="AG361" s="24"/>
      <c r="AH361" s="24"/>
      <c r="AI361" s="24"/>
      <c r="AJ361" s="24"/>
      <c r="AK361" s="24"/>
      <c r="AL361" s="24"/>
      <c r="AM361" s="24"/>
      <c r="AN361" s="17"/>
      <c r="AO361" s="17"/>
      <c r="AP361" s="17"/>
      <c r="AQ361" s="17"/>
      <c r="AR361" s="17"/>
      <c r="AS361" s="17"/>
      <c r="AT361" s="17"/>
      <c r="AU361" s="1"/>
      <c r="AV361" s="1"/>
      <c r="AW361" s="1"/>
      <c r="AX361" s="1"/>
      <c r="AY361" s="1"/>
      <c r="AZ361" s="1"/>
      <c r="BA361" s="1"/>
      <c r="BB361" s="1"/>
      <c r="BC361" s="1"/>
      <c r="BD361" s="1"/>
    </row>
    <row r="362" spans="1:56" ht="15" customHeight="1" x14ac:dyDescent="0.2">
      <c r="A362" s="3"/>
      <c r="B362" s="172"/>
      <c r="C362" s="173"/>
      <c r="D362" s="173"/>
      <c r="E362" s="174"/>
      <c r="F362" s="17"/>
      <c r="G362" s="17"/>
      <c r="H362" s="17"/>
      <c r="I362" s="189"/>
      <c r="J362" s="190"/>
      <c r="K362" s="190"/>
      <c r="L362" s="190"/>
      <c r="M362" s="190"/>
      <c r="N362" s="191"/>
      <c r="O362" s="24" t="s">
        <v>144</v>
      </c>
      <c r="P362" s="24"/>
      <c r="Q362" s="17"/>
      <c r="R362" s="17"/>
      <c r="S362" s="172"/>
      <c r="T362" s="173"/>
      <c r="U362" s="173"/>
      <c r="V362" s="174"/>
      <c r="W362" s="45"/>
      <c r="X362" s="17"/>
      <c r="Y362" s="17"/>
      <c r="Z362" s="17"/>
      <c r="AA362" s="17"/>
      <c r="AB362" s="17"/>
      <c r="AC362" s="17"/>
      <c r="AD362" s="17"/>
      <c r="AE362" s="17"/>
      <c r="AF362" s="181">
        <f>IF(S362=0,I362,IF(S362&lt;1920,I362*0.7,IF(S362&lt;1970,I362*0.9,I362)))</f>
        <v>0</v>
      </c>
      <c r="AG362" s="182"/>
      <c r="AH362" s="182"/>
      <c r="AI362" s="182"/>
      <c r="AJ362" s="182"/>
      <c r="AK362" s="183"/>
      <c r="AL362" s="165" t="s">
        <v>144</v>
      </c>
      <c r="AM362" s="165"/>
      <c r="AN362" s="17"/>
      <c r="AO362" s="17"/>
      <c r="AP362" s="17"/>
      <c r="AQ362" s="17"/>
      <c r="AR362" s="17"/>
      <c r="AS362" s="17"/>
      <c r="AT362" s="17"/>
      <c r="AU362" s="1"/>
      <c r="AV362" s="1"/>
      <c r="AW362" s="1"/>
      <c r="AX362" s="1"/>
      <c r="AY362" s="1"/>
      <c r="AZ362" s="1"/>
      <c r="BA362" s="1"/>
      <c r="BB362" s="1"/>
      <c r="BC362" s="1"/>
      <c r="BD362" s="1"/>
    </row>
    <row r="363" spans="1:56" ht="2.25" customHeight="1" x14ac:dyDescent="0.2">
      <c r="A363" s="3"/>
      <c r="B363" s="8"/>
      <c r="C363" s="8"/>
      <c r="D363" s="8"/>
      <c r="E363" s="8"/>
      <c r="F363" s="24"/>
      <c r="G363" s="24"/>
      <c r="H363" s="24"/>
      <c r="I363" s="24"/>
      <c r="J363" s="24"/>
      <c r="K363" s="24"/>
      <c r="L363" s="24"/>
      <c r="M363" s="17"/>
      <c r="N363" s="17"/>
      <c r="O363" s="24"/>
      <c r="P363" s="24"/>
      <c r="Q363" s="17"/>
      <c r="R363" s="17"/>
      <c r="S363" s="17"/>
      <c r="T363" s="24"/>
      <c r="U363" s="24"/>
      <c r="V363" s="24"/>
      <c r="W363" s="24"/>
      <c r="X363" s="17"/>
      <c r="Y363" s="17"/>
      <c r="Z363" s="17"/>
      <c r="AA363" s="17"/>
      <c r="AB363" s="17"/>
      <c r="AC363" s="17"/>
      <c r="AD363" s="17"/>
      <c r="AE363" s="17"/>
      <c r="AF363" s="24"/>
      <c r="AG363" s="24"/>
      <c r="AH363" s="24"/>
      <c r="AI363" s="24"/>
      <c r="AJ363" s="24"/>
      <c r="AK363" s="24"/>
      <c r="AL363" s="24"/>
      <c r="AM363" s="24"/>
      <c r="AN363" s="17"/>
      <c r="AO363" s="17"/>
      <c r="AP363" s="17"/>
      <c r="AQ363" s="17"/>
      <c r="AR363" s="17"/>
      <c r="AS363" s="17"/>
      <c r="AT363" s="17"/>
      <c r="AU363" s="1"/>
      <c r="AV363" s="1"/>
      <c r="AW363" s="1"/>
      <c r="AX363" s="1"/>
      <c r="AY363" s="1"/>
      <c r="AZ363" s="1"/>
      <c r="BA363" s="1"/>
      <c r="BB363" s="1"/>
      <c r="BC363" s="1"/>
      <c r="BD363" s="1"/>
    </row>
    <row r="364" spans="1:56" ht="15" customHeight="1" x14ac:dyDescent="0.2">
      <c r="A364" s="3"/>
      <c r="B364" s="172"/>
      <c r="C364" s="173"/>
      <c r="D364" s="173"/>
      <c r="E364" s="174"/>
      <c r="F364" s="17"/>
      <c r="G364" s="17"/>
      <c r="H364" s="17"/>
      <c r="I364" s="189"/>
      <c r="J364" s="190"/>
      <c r="K364" s="190"/>
      <c r="L364" s="190"/>
      <c r="M364" s="190"/>
      <c r="N364" s="191"/>
      <c r="O364" s="24" t="s">
        <v>144</v>
      </c>
      <c r="P364" s="24"/>
      <c r="Q364" s="17"/>
      <c r="R364" s="17"/>
      <c r="S364" s="172"/>
      <c r="T364" s="173"/>
      <c r="U364" s="173"/>
      <c r="V364" s="174"/>
      <c r="W364" s="45"/>
      <c r="X364" s="17"/>
      <c r="Y364" s="17"/>
      <c r="Z364" s="17"/>
      <c r="AA364" s="17"/>
      <c r="AB364" s="17"/>
      <c r="AC364" s="17"/>
      <c r="AD364" s="17"/>
      <c r="AE364" s="17"/>
      <c r="AF364" s="181">
        <f>IF(S364=0,I364,IF(S364&lt;1920,I364*0.7,IF(S364&lt;1970,I364*0.9,I364)))</f>
        <v>0</v>
      </c>
      <c r="AG364" s="182"/>
      <c r="AH364" s="182"/>
      <c r="AI364" s="182"/>
      <c r="AJ364" s="182"/>
      <c r="AK364" s="183"/>
      <c r="AL364" s="165" t="s">
        <v>144</v>
      </c>
      <c r="AM364" s="165"/>
      <c r="AN364" s="17"/>
      <c r="AO364" s="17"/>
      <c r="AP364" s="17"/>
      <c r="AQ364" s="17"/>
      <c r="AR364" s="17"/>
      <c r="AS364" s="17"/>
      <c r="AT364" s="17"/>
      <c r="AU364" s="1"/>
      <c r="AV364" s="1"/>
      <c r="AW364" s="1"/>
      <c r="AX364" s="1"/>
      <c r="AY364" s="1"/>
      <c r="AZ364" s="1"/>
      <c r="BA364" s="1"/>
      <c r="BB364" s="1"/>
      <c r="BC364" s="1"/>
      <c r="BD364" s="1"/>
    </row>
    <row r="365" spans="1:56" ht="2.25" customHeight="1" x14ac:dyDescent="0.2">
      <c r="A365" s="3"/>
      <c r="B365" s="8"/>
      <c r="C365" s="8"/>
      <c r="D365" s="8"/>
      <c r="E365" s="8"/>
      <c r="F365" s="24"/>
      <c r="G365" s="24"/>
      <c r="H365" s="24"/>
      <c r="I365" s="24"/>
      <c r="J365" s="24"/>
      <c r="K365" s="24"/>
      <c r="L365" s="24"/>
      <c r="M365" s="17"/>
      <c r="N365" s="17"/>
      <c r="O365" s="24"/>
      <c r="P365" s="24"/>
      <c r="Q365" s="17"/>
      <c r="R365" s="17"/>
      <c r="S365" s="17"/>
      <c r="T365" s="24"/>
      <c r="U365" s="24"/>
      <c r="V365" s="24"/>
      <c r="W365" s="24"/>
      <c r="X365" s="17"/>
      <c r="Y365" s="17"/>
      <c r="Z365" s="17"/>
      <c r="AA365" s="17"/>
      <c r="AB365" s="17"/>
      <c r="AC365" s="17"/>
      <c r="AD365" s="17"/>
      <c r="AE365" s="17"/>
      <c r="AF365" s="24"/>
      <c r="AG365" s="24"/>
      <c r="AH365" s="24"/>
      <c r="AI365" s="24"/>
      <c r="AJ365" s="65"/>
      <c r="AK365" s="24"/>
      <c r="AL365" s="24"/>
      <c r="AM365" s="24"/>
      <c r="AN365" s="17"/>
      <c r="AO365" s="17"/>
      <c r="AP365" s="17"/>
      <c r="AQ365" s="17"/>
      <c r="AR365" s="17"/>
      <c r="AS365" s="17"/>
      <c r="AT365" s="17"/>
      <c r="AU365" s="1"/>
      <c r="AV365" s="1"/>
      <c r="AW365" s="1"/>
      <c r="AX365" s="1"/>
      <c r="AY365" s="1"/>
      <c r="AZ365" s="1"/>
      <c r="BA365" s="1"/>
      <c r="BB365" s="1"/>
      <c r="BC365" s="1"/>
      <c r="BD365" s="1"/>
    </row>
    <row r="366" spans="1:56" ht="15" customHeight="1" x14ac:dyDescent="0.2">
      <c r="A366" s="3"/>
      <c r="B366" s="172"/>
      <c r="C366" s="173"/>
      <c r="D366" s="173"/>
      <c r="E366" s="174"/>
      <c r="F366" s="17"/>
      <c r="G366" s="17"/>
      <c r="H366" s="17"/>
      <c r="I366" s="189"/>
      <c r="J366" s="190"/>
      <c r="K366" s="190"/>
      <c r="L366" s="190"/>
      <c r="M366" s="190"/>
      <c r="N366" s="191"/>
      <c r="O366" s="24" t="s">
        <v>144</v>
      </c>
      <c r="P366" s="24"/>
      <c r="Q366" s="17"/>
      <c r="R366" s="17"/>
      <c r="S366" s="172"/>
      <c r="T366" s="173"/>
      <c r="U366" s="173"/>
      <c r="V366" s="174"/>
      <c r="W366" s="45"/>
      <c r="X366" s="17"/>
      <c r="Y366" s="17"/>
      <c r="Z366" s="17"/>
      <c r="AA366" s="17"/>
      <c r="AB366" s="17"/>
      <c r="AC366" s="17"/>
      <c r="AD366" s="17"/>
      <c r="AE366" s="17"/>
      <c r="AF366" s="181">
        <f>IF(S366=0,I366,IF(S366&lt;1920,I366*0.7,IF(S366&lt;1970,I366*0.9,I366)))</f>
        <v>0</v>
      </c>
      <c r="AG366" s="182"/>
      <c r="AH366" s="182"/>
      <c r="AI366" s="182"/>
      <c r="AJ366" s="182"/>
      <c r="AK366" s="183"/>
      <c r="AL366" s="165" t="s">
        <v>144</v>
      </c>
      <c r="AM366" s="165"/>
      <c r="AN366" s="17"/>
      <c r="AO366" s="17"/>
      <c r="AP366" s="17"/>
      <c r="AQ366" s="17"/>
      <c r="AR366" s="17"/>
      <c r="AS366" s="17"/>
      <c r="AT366" s="17"/>
      <c r="AU366" s="1"/>
      <c r="AV366" s="1"/>
      <c r="AW366" s="1"/>
      <c r="AX366" s="1"/>
      <c r="AY366" s="1"/>
      <c r="AZ366" s="1"/>
      <c r="BA366" s="1"/>
      <c r="BB366" s="1"/>
      <c r="BC366" s="1"/>
      <c r="BD366" s="1"/>
    </row>
    <row r="367" spans="1:56" ht="2.25" customHeight="1" x14ac:dyDescent="0.2">
      <c r="A367" s="3"/>
      <c r="B367" s="8"/>
      <c r="C367" s="8"/>
      <c r="D367" s="8"/>
      <c r="E367" s="8"/>
      <c r="F367" s="24"/>
      <c r="G367" s="24"/>
      <c r="H367" s="24"/>
      <c r="I367" s="24"/>
      <c r="J367" s="24"/>
      <c r="K367" s="24"/>
      <c r="L367" s="24"/>
      <c r="M367" s="17"/>
      <c r="N367" s="17"/>
      <c r="O367" s="24"/>
      <c r="P367" s="24"/>
      <c r="Q367" s="17"/>
      <c r="R367" s="17"/>
      <c r="S367" s="17"/>
      <c r="T367" s="24"/>
      <c r="U367" s="24"/>
      <c r="V367" s="24"/>
      <c r="W367" s="24"/>
      <c r="X367" s="17"/>
      <c r="Y367" s="17"/>
      <c r="Z367" s="17"/>
      <c r="AA367" s="17"/>
      <c r="AB367" s="17"/>
      <c r="AC367" s="17"/>
      <c r="AD367" s="17"/>
      <c r="AE367" s="17"/>
      <c r="AF367" s="24"/>
      <c r="AG367" s="24"/>
      <c r="AH367" s="24"/>
      <c r="AI367" s="24"/>
      <c r="AJ367" s="24"/>
      <c r="AK367" s="24"/>
      <c r="AL367" s="24"/>
      <c r="AM367" s="24"/>
      <c r="AN367" s="17"/>
      <c r="AO367" s="17"/>
      <c r="AP367" s="17"/>
      <c r="AQ367" s="17"/>
      <c r="AR367" s="17"/>
      <c r="AS367" s="17"/>
      <c r="AT367" s="17"/>
      <c r="AU367" s="1"/>
      <c r="AV367" s="1"/>
      <c r="AW367" s="1"/>
      <c r="AX367" s="1"/>
      <c r="AY367" s="1"/>
      <c r="AZ367" s="1"/>
      <c r="BA367" s="1"/>
      <c r="BB367" s="1"/>
      <c r="BC367" s="1"/>
      <c r="BD367" s="1"/>
    </row>
    <row r="368" spans="1:56" ht="15" customHeight="1" x14ac:dyDescent="0.2">
      <c r="A368" s="3"/>
      <c r="B368" s="172"/>
      <c r="C368" s="173"/>
      <c r="D368" s="173"/>
      <c r="E368" s="174"/>
      <c r="F368" s="17"/>
      <c r="G368" s="17"/>
      <c r="H368" s="17"/>
      <c r="I368" s="189"/>
      <c r="J368" s="190"/>
      <c r="K368" s="190"/>
      <c r="L368" s="190"/>
      <c r="M368" s="190"/>
      <c r="N368" s="191"/>
      <c r="O368" s="24" t="s">
        <v>144</v>
      </c>
      <c r="P368" s="24"/>
      <c r="Q368" s="17"/>
      <c r="R368" s="17"/>
      <c r="S368" s="172"/>
      <c r="T368" s="173"/>
      <c r="U368" s="173"/>
      <c r="V368" s="174"/>
      <c r="W368" s="45"/>
      <c r="X368" s="17"/>
      <c r="Y368" s="17"/>
      <c r="Z368" s="17"/>
      <c r="AA368" s="17"/>
      <c r="AB368" s="17"/>
      <c r="AC368" s="17"/>
      <c r="AD368" s="17"/>
      <c r="AE368" s="17"/>
      <c r="AF368" s="181">
        <f>IF(S368=0,I368,IF(S368&lt;1920,I368*0.7,IF(S368&lt;1970,I368*0.9,I368)))</f>
        <v>0</v>
      </c>
      <c r="AG368" s="182"/>
      <c r="AH368" s="182"/>
      <c r="AI368" s="182"/>
      <c r="AJ368" s="182"/>
      <c r="AK368" s="183"/>
      <c r="AL368" s="165" t="s">
        <v>144</v>
      </c>
      <c r="AM368" s="165"/>
      <c r="AN368" s="17"/>
      <c r="AO368" s="17"/>
      <c r="AP368" s="17"/>
      <c r="AQ368" s="17"/>
      <c r="AR368" s="17"/>
      <c r="AS368" s="17"/>
      <c r="AT368" s="17"/>
      <c r="AU368" s="1"/>
      <c r="AV368" s="1"/>
      <c r="AW368" s="1"/>
      <c r="AX368" s="1"/>
      <c r="AY368" s="1"/>
      <c r="AZ368" s="1"/>
      <c r="BA368" s="1"/>
      <c r="BB368" s="1"/>
      <c r="BC368" s="1"/>
      <c r="BD368" s="1"/>
    </row>
    <row r="369" spans="1:56" ht="2.25" customHeight="1" x14ac:dyDescent="0.2">
      <c r="A369" s="3"/>
      <c r="B369" s="17"/>
      <c r="C369" s="17"/>
      <c r="D369" s="17"/>
      <c r="E369" s="49"/>
      <c r="F369" s="17"/>
      <c r="G369" s="9"/>
      <c r="H369" s="9"/>
      <c r="I369" s="9"/>
      <c r="J369" s="9"/>
      <c r="K369" s="9"/>
      <c r="L369" s="9"/>
      <c r="M369" s="24"/>
      <c r="N369" s="24"/>
      <c r="O369" s="24"/>
      <c r="P369" s="10"/>
      <c r="Q369" s="10"/>
      <c r="R369" s="10"/>
      <c r="S369" s="10"/>
      <c r="T369" s="17"/>
      <c r="U369" s="24"/>
      <c r="V369" s="24"/>
      <c r="W369" s="17"/>
      <c r="X369" s="11"/>
      <c r="Y369" s="11"/>
      <c r="Z369" s="11"/>
      <c r="AA369" s="11"/>
      <c r="AB369" s="11"/>
      <c r="AC369" s="11"/>
      <c r="AD369" s="24"/>
      <c r="AE369" s="24"/>
      <c r="AF369" s="24"/>
      <c r="AG369" s="24"/>
      <c r="AH369" s="24"/>
      <c r="AI369" s="24"/>
      <c r="AJ369" s="24"/>
      <c r="AK369" s="24"/>
      <c r="AL369" s="24"/>
      <c r="AM369" s="17"/>
      <c r="AN369" s="17"/>
      <c r="AO369" s="17"/>
      <c r="AP369" s="17"/>
      <c r="AQ369" s="17"/>
      <c r="AR369" s="17"/>
      <c r="AS369" s="17"/>
      <c r="AT369" s="17"/>
      <c r="AU369" s="1"/>
      <c r="AV369" s="1"/>
      <c r="AW369" s="1"/>
      <c r="AX369" s="1"/>
      <c r="AY369" s="1"/>
      <c r="AZ369" s="1"/>
      <c r="BA369" s="1"/>
      <c r="BB369" s="1"/>
      <c r="BC369" s="1"/>
      <c r="BD369" s="1"/>
    </row>
    <row r="370" spans="1:56" ht="15" customHeight="1" x14ac:dyDescent="0.2">
      <c r="A370" s="3"/>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
      <c r="AV370" s="1"/>
      <c r="AW370" s="1"/>
      <c r="AX370" s="1"/>
      <c r="AY370" s="1"/>
      <c r="AZ370" s="1"/>
      <c r="BA370" s="1"/>
      <c r="BB370" s="1"/>
      <c r="BC370" s="1"/>
      <c r="BD370" s="1"/>
    </row>
    <row r="371" spans="1:56" ht="15" customHeight="1" x14ac:dyDescent="0.2">
      <c r="A371" s="3">
        <v>39</v>
      </c>
      <c r="B371" s="192" t="s">
        <v>158</v>
      </c>
      <c r="C371" s="193"/>
      <c r="D371" s="193"/>
      <c r="E371" s="193"/>
      <c r="F371" s="193"/>
      <c r="G371" s="193"/>
      <c r="H371" s="193"/>
      <c r="I371" s="193"/>
      <c r="J371" s="193"/>
      <c r="K371" s="193"/>
      <c r="L371" s="193"/>
      <c r="M371" s="193"/>
      <c r="N371" s="193"/>
      <c r="O371" s="193"/>
      <c r="P371" s="193"/>
      <c r="Q371" s="193"/>
      <c r="R371" s="193"/>
      <c r="S371" s="193"/>
      <c r="T371" s="193"/>
      <c r="U371" s="193"/>
      <c r="V371" s="193"/>
      <c r="W371" s="193"/>
      <c r="X371" s="193"/>
      <c r="Y371" s="193"/>
      <c r="Z371" s="193"/>
      <c r="AA371" s="193"/>
      <c r="AB371" s="193"/>
      <c r="AC371" s="193"/>
      <c r="AD371" s="193"/>
      <c r="AE371" s="193"/>
      <c r="AF371" s="193"/>
      <c r="AG371" s="193"/>
      <c r="AH371" s="193"/>
      <c r="AI371" s="193"/>
      <c r="AJ371" s="193"/>
      <c r="AK371" s="193"/>
      <c r="AL371" s="193"/>
      <c r="AM371" s="193"/>
      <c r="AN371" s="193"/>
      <c r="AO371" s="193"/>
      <c r="AP371" s="193"/>
      <c r="AQ371" s="17"/>
      <c r="AR371" s="17"/>
      <c r="AS371" s="17"/>
      <c r="AT371" s="17"/>
      <c r="AU371" s="1"/>
      <c r="AV371" s="1"/>
      <c r="AW371" s="1"/>
      <c r="AX371" s="1"/>
      <c r="AY371" s="1"/>
      <c r="AZ371" s="1"/>
      <c r="BA371" s="1"/>
      <c r="BB371" s="1"/>
      <c r="BC371" s="1"/>
      <c r="BD371" s="1"/>
    </row>
    <row r="372" spans="1:56" ht="15" customHeight="1" x14ac:dyDescent="0.2">
      <c r="A372" s="3"/>
      <c r="B372" s="193"/>
      <c r="C372" s="193"/>
      <c r="D372" s="193"/>
      <c r="E372" s="193"/>
      <c r="F372" s="193"/>
      <c r="G372" s="193"/>
      <c r="H372" s="193"/>
      <c r="I372" s="193"/>
      <c r="J372" s="193"/>
      <c r="K372" s="193"/>
      <c r="L372" s="193"/>
      <c r="M372" s="193"/>
      <c r="N372" s="193"/>
      <c r="O372" s="193"/>
      <c r="P372" s="193"/>
      <c r="Q372" s="193"/>
      <c r="R372" s="193"/>
      <c r="S372" s="193"/>
      <c r="T372" s="193"/>
      <c r="U372" s="193"/>
      <c r="V372" s="193"/>
      <c r="W372" s="193"/>
      <c r="X372" s="193"/>
      <c r="Y372" s="193"/>
      <c r="Z372" s="193"/>
      <c r="AA372" s="193"/>
      <c r="AB372" s="193"/>
      <c r="AC372" s="193"/>
      <c r="AD372" s="193"/>
      <c r="AE372" s="193"/>
      <c r="AF372" s="193"/>
      <c r="AG372" s="193"/>
      <c r="AH372" s="193"/>
      <c r="AI372" s="193"/>
      <c r="AJ372" s="193"/>
      <c r="AK372" s="193"/>
      <c r="AL372" s="193"/>
      <c r="AM372" s="193"/>
      <c r="AN372" s="193"/>
      <c r="AO372" s="193"/>
      <c r="AP372" s="193"/>
      <c r="AQ372" s="17"/>
      <c r="AR372" s="17"/>
      <c r="AS372" s="17"/>
      <c r="AT372" s="17"/>
      <c r="AU372" s="1"/>
      <c r="AV372" s="1"/>
      <c r="AW372" s="1"/>
      <c r="AX372" s="1"/>
      <c r="AY372" s="1"/>
      <c r="AZ372" s="1"/>
      <c r="BA372" s="1"/>
      <c r="BB372" s="1"/>
      <c r="BC372" s="1"/>
      <c r="BD372" s="1"/>
    </row>
    <row r="373" spans="1:56" ht="15" customHeight="1" x14ac:dyDescent="0.2">
      <c r="A373" s="3"/>
      <c r="B373" s="193"/>
      <c r="C373" s="193"/>
      <c r="D373" s="193"/>
      <c r="E373" s="193"/>
      <c r="F373" s="193"/>
      <c r="G373" s="193"/>
      <c r="H373" s="193"/>
      <c r="I373" s="193"/>
      <c r="J373" s="193"/>
      <c r="K373" s="193"/>
      <c r="L373" s="193"/>
      <c r="M373" s="193"/>
      <c r="N373" s="193"/>
      <c r="O373" s="193"/>
      <c r="P373" s="193"/>
      <c r="Q373" s="193"/>
      <c r="R373" s="193"/>
      <c r="S373" s="193"/>
      <c r="T373" s="193"/>
      <c r="U373" s="193"/>
      <c r="V373" s="193"/>
      <c r="W373" s="193"/>
      <c r="X373" s="193"/>
      <c r="Y373" s="193"/>
      <c r="Z373" s="193"/>
      <c r="AA373" s="193"/>
      <c r="AB373" s="193"/>
      <c r="AC373" s="193"/>
      <c r="AD373" s="193"/>
      <c r="AE373" s="193"/>
      <c r="AF373" s="193"/>
      <c r="AG373" s="193"/>
      <c r="AH373" s="193"/>
      <c r="AI373" s="193"/>
      <c r="AJ373" s="193"/>
      <c r="AK373" s="193"/>
      <c r="AL373" s="193"/>
      <c r="AM373" s="193"/>
      <c r="AN373" s="193"/>
      <c r="AO373" s="193"/>
      <c r="AP373" s="193"/>
      <c r="AQ373" s="17"/>
      <c r="AR373" s="17"/>
      <c r="AS373" s="17"/>
      <c r="AT373" s="17"/>
      <c r="AU373" s="1"/>
      <c r="AV373" s="1"/>
      <c r="AW373" s="1"/>
      <c r="AX373" s="1"/>
      <c r="AY373" s="1"/>
      <c r="AZ373" s="1"/>
      <c r="BA373" s="1"/>
      <c r="BB373" s="1"/>
      <c r="BC373" s="1"/>
      <c r="BD373" s="1"/>
    </row>
    <row r="374" spans="1:56" ht="22.5" customHeight="1" x14ac:dyDescent="0.2">
      <c r="A374" s="3"/>
      <c r="B374" s="193"/>
      <c r="C374" s="193"/>
      <c r="D374" s="193"/>
      <c r="E374" s="193"/>
      <c r="F374" s="193"/>
      <c r="G374" s="193"/>
      <c r="H374" s="193"/>
      <c r="I374" s="193"/>
      <c r="J374" s="193"/>
      <c r="K374" s="193"/>
      <c r="L374" s="193"/>
      <c r="M374" s="193"/>
      <c r="N374" s="193"/>
      <c r="O374" s="193"/>
      <c r="P374" s="193"/>
      <c r="Q374" s="193"/>
      <c r="R374" s="193"/>
      <c r="S374" s="193"/>
      <c r="T374" s="193"/>
      <c r="U374" s="193"/>
      <c r="V374" s="193"/>
      <c r="W374" s="193"/>
      <c r="X374" s="193"/>
      <c r="Y374" s="193"/>
      <c r="Z374" s="193"/>
      <c r="AA374" s="193"/>
      <c r="AB374" s="193"/>
      <c r="AC374" s="193"/>
      <c r="AD374" s="193"/>
      <c r="AE374" s="193"/>
      <c r="AF374" s="193"/>
      <c r="AG374" s="193"/>
      <c r="AH374" s="193"/>
      <c r="AI374" s="193"/>
      <c r="AJ374" s="193"/>
      <c r="AK374" s="193"/>
      <c r="AL374" s="193"/>
      <c r="AM374" s="193"/>
      <c r="AN374" s="193"/>
      <c r="AO374" s="193"/>
      <c r="AP374" s="193"/>
      <c r="AQ374" s="17"/>
      <c r="AR374" s="17"/>
      <c r="AS374" s="17"/>
      <c r="AT374" s="17"/>
      <c r="AU374" s="1"/>
      <c r="AV374" s="1"/>
      <c r="AW374" s="1"/>
      <c r="AX374" s="1"/>
      <c r="AY374" s="1"/>
      <c r="AZ374" s="1"/>
      <c r="BA374" s="1"/>
      <c r="BB374" s="1"/>
      <c r="BC374" s="1"/>
      <c r="BD374" s="1"/>
    </row>
    <row r="375" spans="1:56" ht="30" customHeight="1" x14ac:dyDescent="0.2">
      <c r="A375" s="3"/>
      <c r="B375" s="192" t="s">
        <v>153</v>
      </c>
      <c r="C375" s="192"/>
      <c r="D375" s="192"/>
      <c r="E375" s="192"/>
      <c r="F375" s="192"/>
      <c r="G375" s="192"/>
      <c r="H375" s="192"/>
      <c r="I375" s="192"/>
      <c r="J375" s="192"/>
      <c r="K375" s="192"/>
      <c r="L375" s="192"/>
      <c r="M375" s="192"/>
      <c r="N375" s="192"/>
      <c r="O375" s="192"/>
      <c r="P375" s="192"/>
      <c r="Q375" s="192"/>
      <c r="R375" s="192"/>
      <c r="S375" s="192"/>
      <c r="T375" s="192"/>
      <c r="U375" s="192"/>
      <c r="V375" s="192"/>
      <c r="W375" s="192"/>
      <c r="X375" s="192"/>
      <c r="Y375" s="192"/>
      <c r="Z375" s="192"/>
      <c r="AA375" s="192"/>
      <c r="AB375" s="192"/>
      <c r="AC375" s="192"/>
      <c r="AD375" s="192"/>
      <c r="AE375" s="192"/>
      <c r="AF375" s="192"/>
      <c r="AG375" s="192"/>
      <c r="AH375" s="192"/>
      <c r="AI375" s="192"/>
      <c r="AJ375" s="192"/>
      <c r="AK375" s="192"/>
      <c r="AL375" s="192"/>
      <c r="AM375" s="192"/>
      <c r="AN375" s="192"/>
      <c r="AO375" s="192"/>
      <c r="AP375" s="192"/>
      <c r="AQ375" s="17"/>
      <c r="AR375" s="17"/>
      <c r="AS375" s="17"/>
      <c r="AT375" s="17"/>
      <c r="AU375" s="1"/>
      <c r="AV375" s="1"/>
      <c r="AW375" s="1"/>
      <c r="AX375" s="1"/>
      <c r="AY375" s="1"/>
      <c r="AZ375" s="1"/>
      <c r="BA375" s="1"/>
      <c r="BB375" s="1"/>
      <c r="BC375" s="1"/>
      <c r="BD375" s="1"/>
    </row>
    <row r="376" spans="1:56" ht="2.25" customHeight="1" x14ac:dyDescent="0.2">
      <c r="A376" s="3"/>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
      <c r="AV376" s="1"/>
      <c r="AW376" s="1"/>
      <c r="AX376" s="1"/>
      <c r="AY376" s="1"/>
      <c r="AZ376" s="1"/>
      <c r="BA376" s="1"/>
      <c r="BB376" s="1"/>
      <c r="BC376" s="1"/>
      <c r="BD376" s="1"/>
    </row>
    <row r="377" spans="1:56" ht="15" customHeight="1" x14ac:dyDescent="0.2">
      <c r="A377" s="3"/>
      <c r="B377" s="117" t="s">
        <v>159</v>
      </c>
      <c r="C377" s="117"/>
      <c r="D377" s="117"/>
      <c r="E377" s="117"/>
      <c r="F377" s="17"/>
      <c r="G377" s="91" t="s">
        <v>155</v>
      </c>
      <c r="H377" s="92"/>
      <c r="I377" s="92"/>
      <c r="J377" s="92"/>
      <c r="K377" s="92"/>
      <c r="L377" s="92"/>
      <c r="M377" s="92"/>
      <c r="N377" s="92"/>
      <c r="O377" s="24"/>
      <c r="P377" s="93" t="s">
        <v>156</v>
      </c>
      <c r="Q377" s="92"/>
      <c r="R377" s="92"/>
      <c r="S377" s="92"/>
      <c r="T377" s="21"/>
      <c r="U377" s="91" t="s">
        <v>157</v>
      </c>
      <c r="V377" s="94"/>
      <c r="W377" s="94"/>
      <c r="X377" s="94"/>
      <c r="Y377" s="94"/>
      <c r="Z377" s="94"/>
      <c r="AA377" s="94"/>
      <c r="AB377" s="94"/>
      <c r="AC377" s="94"/>
      <c r="AD377" s="92"/>
      <c r="AE377" s="92"/>
      <c r="AF377" s="17"/>
      <c r="AG377" s="91" t="s">
        <v>160</v>
      </c>
      <c r="AH377" s="101"/>
      <c r="AI377" s="101"/>
      <c r="AJ377" s="101"/>
      <c r="AK377" s="101"/>
      <c r="AL377" s="101"/>
      <c r="AM377" s="101"/>
      <c r="AN377" s="101"/>
      <c r="AO377" s="101"/>
      <c r="AP377" s="17"/>
      <c r="AQ377" s="17"/>
      <c r="AR377" s="17"/>
      <c r="AS377" s="17"/>
      <c r="AT377" s="17"/>
      <c r="AU377" s="1"/>
      <c r="AV377" s="1"/>
      <c r="AW377" s="1"/>
      <c r="AX377" s="1"/>
      <c r="AY377" s="1"/>
      <c r="AZ377" s="1"/>
      <c r="BA377" s="1"/>
      <c r="BB377" s="1"/>
      <c r="BC377" s="1"/>
      <c r="BD377" s="1"/>
    </row>
    <row r="378" spans="1:56" ht="15" customHeight="1" x14ac:dyDescent="0.2">
      <c r="A378" s="3"/>
      <c r="B378" s="117"/>
      <c r="C378" s="117"/>
      <c r="D378" s="117"/>
      <c r="E378" s="117"/>
      <c r="F378" s="17"/>
      <c r="G378" s="92"/>
      <c r="H378" s="92"/>
      <c r="I378" s="92"/>
      <c r="J378" s="92"/>
      <c r="K378" s="92"/>
      <c r="L378" s="92"/>
      <c r="M378" s="92"/>
      <c r="N378" s="92"/>
      <c r="O378" s="24"/>
      <c r="P378" s="92"/>
      <c r="Q378" s="92"/>
      <c r="R378" s="92"/>
      <c r="S378" s="92"/>
      <c r="T378" s="21"/>
      <c r="U378" s="94"/>
      <c r="V378" s="94"/>
      <c r="W378" s="94"/>
      <c r="X378" s="94"/>
      <c r="Y378" s="94"/>
      <c r="Z378" s="94"/>
      <c r="AA378" s="94"/>
      <c r="AB378" s="94"/>
      <c r="AC378" s="94"/>
      <c r="AD378" s="92"/>
      <c r="AE378" s="92"/>
      <c r="AF378" s="17"/>
      <c r="AG378" s="101"/>
      <c r="AH378" s="101"/>
      <c r="AI378" s="101"/>
      <c r="AJ378" s="101"/>
      <c r="AK378" s="101"/>
      <c r="AL378" s="101"/>
      <c r="AM378" s="101"/>
      <c r="AN378" s="101"/>
      <c r="AO378" s="101"/>
      <c r="AP378" s="17"/>
      <c r="AQ378" s="17"/>
      <c r="AR378" s="17"/>
      <c r="AS378" s="17"/>
      <c r="AT378" s="17"/>
      <c r="AU378" s="1"/>
      <c r="AV378" s="1"/>
      <c r="AW378" s="1"/>
      <c r="AX378" s="1"/>
      <c r="AY378" s="1"/>
      <c r="AZ378" s="1"/>
      <c r="BA378" s="1"/>
      <c r="BB378" s="1"/>
      <c r="BC378" s="1"/>
      <c r="BD378" s="1"/>
    </row>
    <row r="379" spans="1:56" ht="2.25" customHeight="1" x14ac:dyDescent="0.2">
      <c r="A379" s="3"/>
      <c r="B379" s="17"/>
      <c r="C379" s="17"/>
      <c r="D379" s="17"/>
      <c r="E379" s="17"/>
      <c r="F379" s="17"/>
      <c r="G379" s="17"/>
      <c r="H379" s="17"/>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17"/>
      <c r="AG379" s="24"/>
      <c r="AH379" s="24"/>
      <c r="AI379" s="24"/>
      <c r="AJ379" s="24"/>
      <c r="AK379" s="24"/>
      <c r="AL379" s="24"/>
      <c r="AM379" s="24"/>
      <c r="AN379" s="24"/>
      <c r="AO379" s="24"/>
      <c r="AP379" s="17"/>
      <c r="AQ379" s="17"/>
      <c r="AR379" s="17"/>
      <c r="AS379" s="17"/>
      <c r="AT379" s="17"/>
      <c r="AU379" s="1"/>
      <c r="AV379" s="1"/>
      <c r="AW379" s="1"/>
      <c r="AX379" s="1"/>
      <c r="AY379" s="1"/>
      <c r="AZ379" s="1"/>
      <c r="BA379" s="1"/>
      <c r="BB379" s="1"/>
      <c r="BC379" s="1"/>
      <c r="BD379" s="1"/>
    </row>
    <row r="380" spans="1:56" ht="15" customHeight="1" x14ac:dyDescent="0.2">
      <c r="A380" s="3"/>
      <c r="B380" s="172"/>
      <c r="C380" s="173"/>
      <c r="D380" s="173"/>
      <c r="E380" s="174"/>
      <c r="F380" s="17"/>
      <c r="G380" s="175"/>
      <c r="H380" s="176"/>
      <c r="I380" s="176"/>
      <c r="J380" s="176"/>
      <c r="K380" s="176"/>
      <c r="L380" s="177"/>
      <c r="M380" s="165" t="s">
        <v>144</v>
      </c>
      <c r="N380" s="165"/>
      <c r="O380" s="24"/>
      <c r="P380" s="178"/>
      <c r="Q380" s="179"/>
      <c r="R380" s="179"/>
      <c r="S380" s="180"/>
      <c r="T380" s="17"/>
      <c r="U380" s="24"/>
      <c r="V380" s="24"/>
      <c r="W380" s="24"/>
      <c r="X380" s="181">
        <f>IF(P380=0,G380,IF(P380&lt;1920,G380*0.7,IF(P380&lt;1970,G380*0.9,G380)))</f>
        <v>0</v>
      </c>
      <c r="Y380" s="182"/>
      <c r="Z380" s="182"/>
      <c r="AA380" s="182"/>
      <c r="AB380" s="182"/>
      <c r="AC380" s="183"/>
      <c r="AD380" s="165" t="s">
        <v>144</v>
      </c>
      <c r="AE380" s="165"/>
      <c r="AF380" s="17"/>
      <c r="AG380" s="184"/>
      <c r="AH380" s="184"/>
      <c r="AI380" s="184"/>
      <c r="AJ380" s="184"/>
      <c r="AK380" s="24"/>
      <c r="AL380" s="24"/>
      <c r="AM380" s="24"/>
      <c r="AN380" s="24"/>
      <c r="AO380" s="24"/>
      <c r="AP380" s="17"/>
      <c r="AQ380" s="17"/>
      <c r="AR380" s="17"/>
      <c r="AS380" s="17"/>
      <c r="AT380" s="17"/>
      <c r="AU380" s="1"/>
      <c r="AV380" s="1"/>
      <c r="AW380" s="1"/>
      <c r="AX380" s="1"/>
      <c r="AY380" s="1"/>
      <c r="AZ380" s="1"/>
      <c r="BA380" s="1"/>
      <c r="BB380" s="1"/>
      <c r="BC380" s="1"/>
      <c r="BD380" s="1"/>
    </row>
    <row r="381" spans="1:56" ht="2.25" customHeight="1" x14ac:dyDescent="0.2">
      <c r="A381" s="3"/>
      <c r="B381" s="21"/>
      <c r="C381" s="21"/>
      <c r="D381" s="21"/>
      <c r="E381" s="21"/>
      <c r="F381" s="17"/>
      <c r="G381" s="17"/>
      <c r="H381" s="17"/>
      <c r="I381" s="24"/>
      <c r="J381" s="24"/>
      <c r="K381" s="24"/>
      <c r="L381" s="24"/>
      <c r="M381" s="24"/>
      <c r="N381" s="24"/>
      <c r="O381" s="24"/>
      <c r="P381" s="24"/>
      <c r="Q381" s="24"/>
      <c r="R381" s="24"/>
      <c r="S381" s="24"/>
      <c r="T381" s="24"/>
      <c r="U381" s="24"/>
      <c r="V381" s="24"/>
      <c r="W381" s="17"/>
      <c r="X381" s="17"/>
      <c r="Y381" s="17"/>
      <c r="Z381" s="17"/>
      <c r="AA381" s="17"/>
      <c r="AB381" s="17"/>
      <c r="AC381" s="24"/>
      <c r="AD381" s="24"/>
      <c r="AE381" s="24"/>
      <c r="AF381" s="17"/>
      <c r="AG381" s="24"/>
      <c r="AH381" s="24"/>
      <c r="AI381" s="24"/>
      <c r="AJ381" s="24"/>
      <c r="AK381" s="24"/>
      <c r="AL381" s="24"/>
      <c r="AM381" s="24"/>
      <c r="AN381" s="24"/>
      <c r="AO381" s="24"/>
      <c r="AP381" s="17"/>
      <c r="AQ381" s="17"/>
      <c r="AR381" s="17"/>
      <c r="AS381" s="17"/>
      <c r="AT381" s="17"/>
      <c r="AU381" s="1"/>
      <c r="AV381" s="1"/>
      <c r="AW381" s="1"/>
      <c r="AX381" s="1"/>
      <c r="AY381" s="1"/>
      <c r="AZ381" s="1"/>
      <c r="BA381" s="1"/>
      <c r="BB381" s="1"/>
      <c r="BC381" s="1"/>
      <c r="BD381" s="1"/>
    </row>
    <row r="382" spans="1:56" ht="15" customHeight="1" x14ac:dyDescent="0.2">
      <c r="A382" s="3"/>
      <c r="B382" s="172"/>
      <c r="C382" s="173"/>
      <c r="D382" s="173"/>
      <c r="E382" s="174"/>
      <c r="F382" s="17"/>
      <c r="G382" s="175"/>
      <c r="H382" s="176"/>
      <c r="I382" s="176"/>
      <c r="J382" s="176"/>
      <c r="K382" s="176"/>
      <c r="L382" s="177"/>
      <c r="M382" s="165" t="s">
        <v>144</v>
      </c>
      <c r="N382" s="165"/>
      <c r="O382" s="24"/>
      <c r="P382" s="178"/>
      <c r="Q382" s="179"/>
      <c r="R382" s="179"/>
      <c r="S382" s="180"/>
      <c r="T382" s="17"/>
      <c r="U382" s="24"/>
      <c r="V382" s="24"/>
      <c r="W382" s="17"/>
      <c r="X382" s="181">
        <f>IF(P382=0,G382,IF(P382&lt;1920,G382*0.7,IF(P382&lt;1970,G382*0.9,G382)))</f>
        <v>0</v>
      </c>
      <c r="Y382" s="182"/>
      <c r="Z382" s="182"/>
      <c r="AA382" s="182"/>
      <c r="AB382" s="182"/>
      <c r="AC382" s="183"/>
      <c r="AD382" s="165" t="s">
        <v>144</v>
      </c>
      <c r="AE382" s="165"/>
      <c r="AF382" s="17"/>
      <c r="AG382" s="184"/>
      <c r="AH382" s="184"/>
      <c r="AI382" s="184"/>
      <c r="AJ382" s="184"/>
      <c r="AK382" s="24"/>
      <c r="AL382" s="24"/>
      <c r="AM382" s="24"/>
      <c r="AN382" s="24"/>
      <c r="AO382" s="24"/>
      <c r="AP382" s="17"/>
      <c r="AQ382" s="17"/>
      <c r="AR382" s="17"/>
      <c r="AS382" s="17"/>
      <c r="AT382" s="17"/>
      <c r="AU382" s="1"/>
      <c r="AV382" s="1"/>
      <c r="AW382" s="1"/>
      <c r="AX382" s="1"/>
      <c r="AY382" s="1"/>
      <c r="AZ382" s="1"/>
      <c r="BA382" s="1"/>
      <c r="BB382" s="1"/>
      <c r="BC382" s="1"/>
      <c r="BD382" s="1"/>
    </row>
    <row r="383" spans="1:56" ht="15" customHeight="1" x14ac:dyDescent="0.2">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50"/>
      <c r="AR383" s="50"/>
      <c r="AS383" s="50"/>
      <c r="AT383" s="50"/>
      <c r="AU383" s="1"/>
      <c r="AV383" s="1"/>
      <c r="AW383" s="1"/>
      <c r="AX383" s="1"/>
      <c r="AY383" s="1"/>
      <c r="AZ383" s="1"/>
      <c r="BA383" s="1"/>
      <c r="BB383" s="1"/>
      <c r="BC383" s="1"/>
      <c r="BD383" s="1"/>
    </row>
    <row r="384" spans="1:56" ht="15" customHeight="1" x14ac:dyDescent="0.2">
      <c r="A384" s="3">
        <v>40</v>
      </c>
      <c r="B384" s="158" t="s">
        <v>161</v>
      </c>
      <c r="C384" s="158"/>
      <c r="D384" s="158"/>
      <c r="E384" s="158"/>
      <c r="F384" s="158"/>
      <c r="G384" s="158"/>
      <c r="H384" s="158"/>
      <c r="I384" s="158"/>
      <c r="J384" s="158"/>
      <c r="K384" s="158"/>
      <c r="L384" s="158"/>
      <c r="M384" s="158"/>
      <c r="N384" s="158"/>
      <c r="O384" s="158"/>
      <c r="P384" s="158"/>
      <c r="Q384" s="158"/>
      <c r="R384" s="158"/>
      <c r="S384" s="158"/>
      <c r="T384" s="158"/>
      <c r="U384" s="158"/>
      <c r="V384" s="158"/>
      <c r="W384" s="158"/>
      <c r="X384" s="158"/>
      <c r="Y384" s="158"/>
      <c r="Z384" s="158"/>
      <c r="AA384" s="158"/>
      <c r="AB384" s="158"/>
      <c r="AC384" s="158"/>
      <c r="AD384" s="158"/>
      <c r="AE384" s="158"/>
      <c r="AF384" s="158"/>
      <c r="AG384" s="158"/>
      <c r="AH384" s="158"/>
      <c r="AI384" s="158"/>
      <c r="AJ384" s="158"/>
      <c r="AK384" s="186">
        <f>IF((SUM(AF352,AF354,AF356,AF358,AF360,AF362,AF364,AF366,AF368)-SUM(X380,X382))&gt;0,(SUM(AF352,AF354,AF356,AF358,AF360,AF362,AF364,AF366,AF368)-SUM(X380,X382)),IF((SUM(AF352,AF354,AF356,AF358,AF360,AF362,AF364,AF366,AF368)-SUM(X380,X382))&lt;0,0,0))</f>
        <v>0</v>
      </c>
      <c r="AL384" s="187"/>
      <c r="AM384" s="187"/>
      <c r="AN384" s="188"/>
      <c r="AO384" s="165" t="s">
        <v>144</v>
      </c>
      <c r="AP384" s="165"/>
      <c r="AQ384" s="17"/>
      <c r="AR384" s="17"/>
      <c r="AS384" s="17"/>
      <c r="AT384" s="17"/>
      <c r="AU384" s="1"/>
      <c r="AV384" s="1"/>
      <c r="AW384" s="1"/>
      <c r="AX384" s="1"/>
      <c r="AY384" s="1"/>
      <c r="AZ384" s="1"/>
      <c r="BA384" s="1"/>
      <c r="BB384" s="1"/>
      <c r="BC384" s="1"/>
      <c r="BD384" s="1"/>
    </row>
    <row r="385" spans="1:56" ht="15" customHeight="1" x14ac:dyDescent="0.2">
      <c r="A385" s="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
      <c r="AV385" s="1"/>
      <c r="AW385" s="1"/>
      <c r="AX385" s="1"/>
      <c r="AY385" s="1"/>
      <c r="AZ385" s="1"/>
      <c r="BA385" s="1"/>
      <c r="BB385" s="1"/>
      <c r="BC385" s="1"/>
      <c r="BD385" s="1"/>
    </row>
    <row r="386" spans="1:56" ht="15" customHeight="1" x14ac:dyDescent="0.2">
      <c r="A386" s="3">
        <v>41</v>
      </c>
      <c r="B386" s="131" t="s">
        <v>162</v>
      </c>
      <c r="C386" s="132"/>
      <c r="D386" s="132"/>
      <c r="E386" s="132"/>
      <c r="F386" s="132"/>
      <c r="G386" s="132"/>
      <c r="H386" s="132"/>
      <c r="I386" s="132"/>
      <c r="J386" s="132"/>
      <c r="K386" s="132"/>
      <c r="L386" s="132"/>
      <c r="M386" s="132"/>
      <c r="N386" s="132"/>
      <c r="O386" s="132"/>
      <c r="P386" s="132"/>
      <c r="Q386" s="132"/>
      <c r="R386" s="132"/>
      <c r="S386" s="132"/>
      <c r="T386" s="132"/>
      <c r="U386" s="132"/>
      <c r="V386" s="132"/>
      <c r="W386" s="132"/>
      <c r="X386" s="132"/>
      <c r="Y386" s="132"/>
      <c r="Z386" s="132"/>
      <c r="AA386" s="132"/>
      <c r="AB386" s="132"/>
      <c r="AC386" s="132"/>
      <c r="AD386" s="132"/>
      <c r="AE386" s="132"/>
      <c r="AF386" s="132"/>
      <c r="AG386" s="132"/>
      <c r="AH386" s="132"/>
      <c r="AI386" s="132"/>
      <c r="AJ386" s="132"/>
      <c r="AK386" s="132"/>
      <c r="AL386" s="132"/>
      <c r="AM386" s="132"/>
      <c r="AN386" s="132"/>
      <c r="AO386" s="132"/>
      <c r="AP386" s="132"/>
      <c r="AQ386" s="17"/>
      <c r="AR386" s="17"/>
      <c r="AS386" s="17"/>
      <c r="AT386" s="17"/>
      <c r="AU386" s="1"/>
      <c r="AV386" s="1"/>
      <c r="AW386" s="1"/>
      <c r="AX386" s="1"/>
      <c r="AY386" s="1"/>
      <c r="AZ386" s="1"/>
      <c r="BA386" s="1"/>
      <c r="BB386" s="1"/>
      <c r="BC386" s="1"/>
      <c r="BD386" s="1"/>
    </row>
    <row r="387" spans="1:56" ht="15" customHeight="1" x14ac:dyDescent="0.2">
      <c r="A387" s="3"/>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
      <c r="AV387" s="1"/>
      <c r="AW387" s="1"/>
      <c r="AX387" s="1"/>
      <c r="AY387" s="1"/>
      <c r="AZ387" s="1"/>
      <c r="BA387" s="1"/>
      <c r="BB387" s="1"/>
      <c r="BC387" s="1"/>
      <c r="BD387" s="1"/>
    </row>
    <row r="388" spans="1:56" ht="15" customHeight="1" x14ac:dyDescent="0.2">
      <c r="A388" s="3"/>
      <c r="B388" s="139" t="s">
        <v>163</v>
      </c>
      <c r="C388" s="132"/>
      <c r="D388" s="132"/>
      <c r="E388" s="132"/>
      <c r="F388" s="132"/>
      <c r="G388" s="132"/>
      <c r="H388" s="132"/>
      <c r="I388" s="132"/>
      <c r="J388" s="132"/>
      <c r="K388" s="132"/>
      <c r="L388" s="132"/>
      <c r="M388" s="132"/>
      <c r="N388" s="132"/>
      <c r="O388" s="132"/>
      <c r="P388" s="17"/>
      <c r="Q388" s="162"/>
      <c r="R388" s="170"/>
      <c r="S388" s="170"/>
      <c r="T388" s="170"/>
      <c r="U388" s="170"/>
      <c r="V388" s="171"/>
      <c r="W388" s="109" t="s">
        <v>144</v>
      </c>
      <c r="X388" s="109"/>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
      <c r="AV388" s="1"/>
      <c r="AW388" s="1"/>
      <c r="AX388" s="1"/>
      <c r="AY388" s="1"/>
      <c r="AZ388" s="1"/>
      <c r="BA388" s="1"/>
      <c r="BB388" s="1"/>
      <c r="BC388" s="1"/>
      <c r="BD388" s="1"/>
    </row>
    <row r="389" spans="1:56" ht="2.25" customHeight="1" x14ac:dyDescent="0.2">
      <c r="A389" s="3"/>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
      <c r="AV389" s="1"/>
      <c r="AW389" s="1"/>
      <c r="AX389" s="1"/>
      <c r="AY389" s="1"/>
      <c r="AZ389" s="1"/>
      <c r="BA389" s="1"/>
      <c r="BB389" s="1"/>
      <c r="BC389" s="1"/>
      <c r="BD389" s="1"/>
    </row>
    <row r="390" spans="1:56" ht="15" customHeight="1" x14ac:dyDescent="0.2">
      <c r="A390" s="3"/>
      <c r="B390" s="139" t="s">
        <v>164</v>
      </c>
      <c r="C390" s="132"/>
      <c r="D390" s="132"/>
      <c r="E390" s="132"/>
      <c r="F390" s="132"/>
      <c r="G390" s="132"/>
      <c r="H390" s="132"/>
      <c r="I390" s="132"/>
      <c r="J390" s="132"/>
      <c r="K390" s="132"/>
      <c r="L390" s="132"/>
      <c r="M390" s="132"/>
      <c r="N390" s="132"/>
      <c r="O390" s="132"/>
      <c r="P390" s="17"/>
      <c r="Q390" s="162"/>
      <c r="R390" s="170"/>
      <c r="S390" s="170"/>
      <c r="T390" s="170"/>
      <c r="U390" s="170"/>
      <c r="V390" s="171"/>
      <c r="W390" s="109" t="s">
        <v>144</v>
      </c>
      <c r="X390" s="109"/>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
      <c r="AV390" s="1"/>
      <c r="AW390" s="1"/>
      <c r="AX390" s="1"/>
      <c r="AY390" s="1"/>
      <c r="AZ390" s="1"/>
      <c r="BA390" s="1"/>
      <c r="BB390" s="1"/>
      <c r="BC390" s="1"/>
      <c r="BD390" s="1"/>
    </row>
    <row r="391" spans="1:56" ht="2.25" customHeight="1" x14ac:dyDescent="0.2">
      <c r="A391" s="3"/>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
      <c r="AV391" s="1"/>
      <c r="AW391" s="1"/>
      <c r="AX391" s="1"/>
      <c r="AY391" s="1"/>
      <c r="AZ391" s="1"/>
      <c r="BA391" s="1"/>
      <c r="BB391" s="1"/>
      <c r="BC391" s="1"/>
      <c r="BD391" s="1"/>
    </row>
    <row r="392" spans="1:56" ht="15" customHeight="1" x14ac:dyDescent="0.2">
      <c r="A392" s="3"/>
      <c r="B392" s="139" t="s">
        <v>165</v>
      </c>
      <c r="C392" s="132"/>
      <c r="D392" s="132"/>
      <c r="E392" s="132"/>
      <c r="F392" s="132"/>
      <c r="G392" s="132"/>
      <c r="H392" s="132"/>
      <c r="I392" s="132"/>
      <c r="J392" s="132"/>
      <c r="K392" s="132"/>
      <c r="L392" s="132"/>
      <c r="M392" s="132"/>
      <c r="N392" s="132"/>
      <c r="O392" s="132"/>
      <c r="P392" s="17"/>
      <c r="Q392" s="162"/>
      <c r="R392" s="170"/>
      <c r="S392" s="170"/>
      <c r="T392" s="170"/>
      <c r="U392" s="170"/>
      <c r="V392" s="171"/>
      <c r="W392" s="109" t="s">
        <v>144</v>
      </c>
      <c r="X392" s="109"/>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
      <c r="AV392" s="1"/>
      <c r="AW392" s="1"/>
      <c r="AX392" s="1"/>
      <c r="AY392" s="1"/>
      <c r="AZ392" s="1"/>
      <c r="BA392" s="1"/>
      <c r="BB392" s="1"/>
      <c r="BC392" s="1"/>
      <c r="BD392" s="1"/>
    </row>
    <row r="393" spans="1:56" ht="2.25" customHeight="1" x14ac:dyDescent="0.2">
      <c r="A393" s="3"/>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
      <c r="AV393" s="1"/>
      <c r="AW393" s="1"/>
      <c r="AX393" s="1"/>
      <c r="AY393" s="1"/>
      <c r="AZ393" s="1"/>
      <c r="BA393" s="1"/>
      <c r="BB393" s="1"/>
      <c r="BC393" s="1"/>
      <c r="BD393" s="1"/>
    </row>
    <row r="394" spans="1:56" ht="15" customHeight="1" x14ac:dyDescent="0.2">
      <c r="A394" s="3"/>
      <c r="B394" s="139" t="s">
        <v>166</v>
      </c>
      <c r="C394" s="132"/>
      <c r="D394" s="132"/>
      <c r="E394" s="132"/>
      <c r="F394" s="132"/>
      <c r="G394" s="132"/>
      <c r="H394" s="132"/>
      <c r="I394" s="132"/>
      <c r="J394" s="132"/>
      <c r="K394" s="132"/>
      <c r="L394" s="132"/>
      <c r="M394" s="132"/>
      <c r="N394" s="132"/>
      <c r="O394" s="132"/>
      <c r="P394" s="17"/>
      <c r="Q394" s="162"/>
      <c r="R394" s="170"/>
      <c r="S394" s="170"/>
      <c r="T394" s="170"/>
      <c r="U394" s="170"/>
      <c r="V394" s="171"/>
      <c r="W394" s="109" t="s">
        <v>144</v>
      </c>
      <c r="X394" s="109"/>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
      <c r="AV394" s="1"/>
      <c r="AW394" s="1"/>
      <c r="AX394" s="1"/>
      <c r="AY394" s="1"/>
      <c r="AZ394" s="1"/>
      <c r="BA394" s="1"/>
      <c r="BB394" s="1"/>
      <c r="BC394" s="1"/>
      <c r="BD394" s="1"/>
    </row>
    <row r="395" spans="1:56" ht="2.25" customHeight="1" x14ac:dyDescent="0.2">
      <c r="A395" s="3"/>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
      <c r="AV395" s="1"/>
      <c r="AW395" s="1"/>
      <c r="AX395" s="1"/>
      <c r="AY395" s="1"/>
      <c r="AZ395" s="1"/>
      <c r="BA395" s="1"/>
      <c r="BB395" s="1"/>
      <c r="BC395" s="1"/>
      <c r="BD395" s="1"/>
    </row>
    <row r="396" spans="1:56" ht="15" customHeight="1" x14ac:dyDescent="0.2">
      <c r="A396" s="3"/>
      <c r="B396" s="139" t="s">
        <v>167</v>
      </c>
      <c r="C396" s="132"/>
      <c r="D396" s="132"/>
      <c r="E396" s="132"/>
      <c r="F396" s="132"/>
      <c r="G396" s="132"/>
      <c r="H396" s="132"/>
      <c r="I396" s="132"/>
      <c r="J396" s="132"/>
      <c r="K396" s="132"/>
      <c r="L396" s="132"/>
      <c r="M396" s="132"/>
      <c r="N396" s="132"/>
      <c r="O396" s="132"/>
      <c r="P396" s="17"/>
      <c r="Q396" s="162"/>
      <c r="R396" s="170"/>
      <c r="S396" s="170"/>
      <c r="T396" s="170"/>
      <c r="U396" s="170"/>
      <c r="V396" s="171"/>
      <c r="W396" s="109" t="s">
        <v>144</v>
      </c>
      <c r="X396" s="109"/>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
      <c r="AV396" s="1"/>
      <c r="AW396" s="1"/>
      <c r="AX396" s="1"/>
      <c r="AY396" s="1"/>
      <c r="AZ396" s="1"/>
      <c r="BA396" s="1"/>
      <c r="BB396" s="1"/>
      <c r="BC396" s="1"/>
      <c r="BD396" s="1"/>
    </row>
    <row r="397" spans="1:56" ht="2.25" customHeight="1" x14ac:dyDescent="0.2">
      <c r="A397" s="3"/>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
      <c r="AV397" s="1"/>
      <c r="AW397" s="1"/>
      <c r="AX397" s="1"/>
      <c r="AY397" s="1"/>
      <c r="AZ397" s="1"/>
      <c r="BA397" s="1"/>
      <c r="BB397" s="1"/>
      <c r="BC397" s="1"/>
      <c r="BD397" s="1"/>
    </row>
    <row r="398" spans="1:56" ht="15" customHeight="1" x14ac:dyDescent="0.2">
      <c r="A398" s="3"/>
      <c r="B398" s="139" t="s">
        <v>168</v>
      </c>
      <c r="C398" s="132"/>
      <c r="D398" s="132"/>
      <c r="E398" s="132"/>
      <c r="F398" s="132"/>
      <c r="G398" s="132"/>
      <c r="H398" s="132"/>
      <c r="I398" s="132"/>
      <c r="J398" s="132"/>
      <c r="K398" s="132"/>
      <c r="L398" s="132"/>
      <c r="M398" s="132"/>
      <c r="N398" s="132"/>
      <c r="O398" s="132"/>
      <c r="P398" s="17"/>
      <c r="Q398" s="162"/>
      <c r="R398" s="170"/>
      <c r="S398" s="170"/>
      <c r="T398" s="170"/>
      <c r="U398" s="170"/>
      <c r="V398" s="171"/>
      <c r="W398" s="109" t="s">
        <v>144</v>
      </c>
      <c r="X398" s="109"/>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
      <c r="AV398" s="1"/>
      <c r="AW398" s="1"/>
      <c r="AX398" s="1"/>
      <c r="AY398" s="1"/>
      <c r="AZ398" s="1"/>
      <c r="BA398" s="1"/>
      <c r="BB398" s="1"/>
      <c r="BC398" s="1"/>
      <c r="BD398" s="1"/>
    </row>
    <row r="399" spans="1:56" ht="2.25" customHeight="1" x14ac:dyDescent="0.2">
      <c r="A399" s="3"/>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
      <c r="AV399" s="1"/>
      <c r="AW399" s="1"/>
      <c r="AX399" s="1"/>
      <c r="AY399" s="1"/>
      <c r="AZ399" s="1"/>
      <c r="BA399" s="1"/>
      <c r="BB399" s="1"/>
      <c r="BC399" s="1"/>
      <c r="BD399" s="1"/>
    </row>
    <row r="400" spans="1:56" ht="15" customHeight="1" x14ac:dyDescent="0.2">
      <c r="A400" s="3"/>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
      <c r="AV400" s="1"/>
      <c r="AW400" s="1"/>
      <c r="AX400" s="1"/>
      <c r="AY400" s="1"/>
      <c r="AZ400" s="1"/>
      <c r="BA400" s="1"/>
      <c r="BB400" s="1"/>
      <c r="BC400" s="1"/>
      <c r="BD400" s="1"/>
    </row>
    <row r="401" spans="1:56" ht="15" customHeight="1" x14ac:dyDescent="0.2">
      <c r="A401" s="3">
        <v>42</v>
      </c>
      <c r="B401" s="131" t="s">
        <v>169</v>
      </c>
      <c r="C401" s="132"/>
      <c r="D401" s="132"/>
      <c r="E401" s="132"/>
      <c r="F401" s="132"/>
      <c r="G401" s="132"/>
      <c r="H401" s="132"/>
      <c r="I401" s="132"/>
      <c r="J401" s="132"/>
      <c r="K401" s="132"/>
      <c r="L401" s="132"/>
      <c r="M401" s="132"/>
      <c r="N401" s="132"/>
      <c r="O401" s="132"/>
      <c r="P401" s="132"/>
      <c r="Q401" s="132"/>
      <c r="R401" s="132"/>
      <c r="S401" s="132"/>
      <c r="T401" s="132"/>
      <c r="U401" s="132"/>
      <c r="V401" s="132"/>
      <c r="W401" s="132"/>
      <c r="X401" s="132"/>
      <c r="Y401" s="132"/>
      <c r="Z401" s="132"/>
      <c r="AA401" s="132"/>
      <c r="AB401" s="132"/>
      <c r="AC401" s="132"/>
      <c r="AD401" s="132"/>
      <c r="AE401" s="132"/>
      <c r="AF401" s="132"/>
      <c r="AG401" s="132"/>
      <c r="AH401" s="132"/>
      <c r="AI401" s="132"/>
      <c r="AJ401" s="132"/>
      <c r="AK401" s="132"/>
      <c r="AL401" s="132"/>
      <c r="AM401" s="132"/>
      <c r="AN401" s="132"/>
      <c r="AO401" s="132"/>
      <c r="AP401" s="132"/>
      <c r="AQ401" s="17"/>
      <c r="AR401" s="17"/>
      <c r="AS401" s="17"/>
      <c r="AT401" s="17"/>
      <c r="AU401" s="1"/>
      <c r="AV401" s="1"/>
      <c r="AW401" s="1"/>
      <c r="AX401" s="1"/>
      <c r="AY401" s="1"/>
      <c r="AZ401" s="1"/>
      <c r="BA401" s="1"/>
      <c r="BB401" s="1"/>
      <c r="BC401" s="1"/>
      <c r="BD401" s="1"/>
    </row>
    <row r="402" spans="1:56" ht="2.25" customHeight="1" x14ac:dyDescent="0.2">
      <c r="A402" s="3"/>
      <c r="B402" s="19"/>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c r="AA402" s="18"/>
      <c r="AB402" s="18"/>
      <c r="AC402" s="18"/>
      <c r="AD402" s="18"/>
      <c r="AE402" s="18"/>
      <c r="AF402" s="18"/>
      <c r="AG402" s="18"/>
      <c r="AH402" s="18"/>
      <c r="AI402" s="18"/>
      <c r="AJ402" s="18"/>
      <c r="AK402" s="18"/>
      <c r="AL402" s="18"/>
      <c r="AM402" s="18"/>
      <c r="AN402" s="18"/>
      <c r="AO402" s="18"/>
      <c r="AP402" s="18"/>
      <c r="AQ402" s="17"/>
      <c r="AR402" s="17"/>
      <c r="AS402" s="17"/>
      <c r="AT402" s="17"/>
      <c r="AU402" s="1"/>
      <c r="AV402" s="1"/>
      <c r="AW402" s="1"/>
      <c r="AX402" s="1"/>
      <c r="AY402" s="1"/>
      <c r="AZ402" s="1"/>
      <c r="BA402" s="1"/>
      <c r="BB402" s="1"/>
      <c r="BC402" s="1"/>
      <c r="BD402" s="1"/>
    </row>
    <row r="403" spans="1:56" ht="15" customHeight="1" x14ac:dyDescent="0.2">
      <c r="A403" s="3"/>
      <c r="B403" s="95" t="s">
        <v>148</v>
      </c>
      <c r="C403" s="109"/>
      <c r="D403" s="109"/>
      <c r="E403" s="109"/>
      <c r="F403" s="109"/>
      <c r="G403" s="109"/>
      <c r="H403" s="109"/>
      <c r="I403" s="109"/>
      <c r="J403" s="109"/>
      <c r="K403" s="109"/>
      <c r="L403" s="109"/>
      <c r="M403" s="109"/>
      <c r="N403" s="109"/>
      <c r="O403" s="109"/>
      <c r="P403" s="17"/>
      <c r="Q403" s="162"/>
      <c r="R403" s="170"/>
      <c r="S403" s="170"/>
      <c r="T403" s="170"/>
      <c r="U403" s="170"/>
      <c r="V403" s="171"/>
      <c r="W403" s="109" t="s">
        <v>144</v>
      </c>
      <c r="X403" s="109"/>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
      <c r="AV403" s="1"/>
      <c r="AW403" s="1"/>
      <c r="AX403" s="1"/>
      <c r="AY403" s="1"/>
      <c r="AZ403" s="1"/>
      <c r="BA403" s="1"/>
      <c r="BB403" s="1"/>
      <c r="BC403" s="1"/>
      <c r="BD403" s="1"/>
    </row>
    <row r="404" spans="1:56" ht="2.25" customHeight="1" x14ac:dyDescent="0.2">
      <c r="A404" s="3"/>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
      <c r="AV404" s="1"/>
      <c r="AW404" s="1"/>
      <c r="AX404" s="1"/>
      <c r="AY404" s="1"/>
      <c r="AZ404" s="1"/>
      <c r="BA404" s="1"/>
      <c r="BB404" s="1"/>
      <c r="BC404" s="1"/>
      <c r="BD404" s="1"/>
    </row>
    <row r="405" spans="1:56" ht="15" customHeight="1" x14ac:dyDescent="0.2">
      <c r="A405" s="3"/>
      <c r="B405" s="95" t="s">
        <v>149</v>
      </c>
      <c r="C405" s="109"/>
      <c r="D405" s="109"/>
      <c r="E405" s="109"/>
      <c r="F405" s="109"/>
      <c r="G405" s="109"/>
      <c r="H405" s="109"/>
      <c r="I405" s="109"/>
      <c r="J405" s="109"/>
      <c r="K405" s="109"/>
      <c r="L405" s="109"/>
      <c r="M405" s="109"/>
      <c r="N405" s="109"/>
      <c r="O405" s="109"/>
      <c r="P405" s="17"/>
      <c r="Q405" s="162"/>
      <c r="R405" s="170"/>
      <c r="S405" s="170"/>
      <c r="T405" s="170"/>
      <c r="U405" s="170"/>
      <c r="V405" s="171"/>
      <c r="W405" s="109" t="s">
        <v>144</v>
      </c>
      <c r="X405" s="109"/>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
      <c r="AV405" s="1"/>
      <c r="AW405" s="1"/>
      <c r="AX405" s="1"/>
      <c r="AY405" s="1"/>
      <c r="AZ405" s="1"/>
      <c r="BA405" s="1"/>
      <c r="BB405" s="1"/>
      <c r="BC405" s="1"/>
      <c r="BD405" s="1"/>
    </row>
    <row r="406" spans="1:56" ht="15" customHeight="1" x14ac:dyDescent="0.2">
      <c r="A406" s="3"/>
      <c r="B406" s="22"/>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
      <c r="AV406" s="1"/>
      <c r="AW406" s="1"/>
      <c r="AX406" s="1"/>
      <c r="AY406" s="1"/>
      <c r="AZ406" s="1"/>
      <c r="BA406" s="1"/>
      <c r="BB406" s="1"/>
      <c r="BC406" s="1"/>
      <c r="BD406" s="1"/>
    </row>
    <row r="407" spans="1:56" ht="15" customHeight="1" x14ac:dyDescent="0.2">
      <c r="A407" s="3"/>
      <c r="B407" s="115" t="s">
        <v>170</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5"/>
      <c r="AL407" s="115"/>
      <c r="AM407" s="115"/>
      <c r="AN407" s="115"/>
      <c r="AO407" s="115"/>
      <c r="AP407" s="116"/>
      <c r="AQ407" s="17"/>
      <c r="AR407" s="17"/>
      <c r="AS407" s="17"/>
      <c r="AT407" s="17"/>
      <c r="AU407" s="1"/>
      <c r="AV407" s="1"/>
      <c r="AW407" s="1"/>
      <c r="AX407" s="1"/>
      <c r="AY407" s="1"/>
      <c r="AZ407" s="1"/>
      <c r="BA407" s="1"/>
      <c r="BB407" s="1"/>
      <c r="BC407" s="1"/>
      <c r="BD407" s="1"/>
    </row>
    <row r="408" spans="1:56" ht="15" customHeight="1" x14ac:dyDescent="0.2">
      <c r="A408" s="3"/>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
      <c r="AV408" s="1"/>
      <c r="AW408" s="1"/>
      <c r="AX408" s="1"/>
      <c r="AY408" s="1"/>
      <c r="AZ408" s="1"/>
      <c r="BA408" s="1"/>
      <c r="BB408" s="1"/>
      <c r="BC408" s="1"/>
      <c r="BD408" s="1"/>
    </row>
    <row r="409" spans="1:56" ht="15" customHeight="1" x14ac:dyDescent="0.2">
      <c r="A409" s="3">
        <v>43</v>
      </c>
      <c r="B409" s="97" t="s">
        <v>171</v>
      </c>
      <c r="C409" s="97"/>
      <c r="D409" s="97"/>
      <c r="E409" s="97"/>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17"/>
      <c r="AR409" s="17"/>
      <c r="AS409" s="17"/>
      <c r="AT409" s="17"/>
      <c r="AU409" s="1"/>
      <c r="AV409" s="1"/>
      <c r="AW409" s="1"/>
      <c r="AX409" s="1"/>
      <c r="AY409" s="1"/>
      <c r="AZ409" s="1"/>
      <c r="BA409" s="1"/>
      <c r="BB409" s="1"/>
      <c r="BC409" s="1"/>
      <c r="BD409" s="1"/>
    </row>
    <row r="410" spans="1:56" ht="27.75" customHeight="1" x14ac:dyDescent="0.2">
      <c r="A410" s="17"/>
      <c r="B410" s="166" t="s">
        <v>172</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7"/>
      <c r="AR410" s="17"/>
      <c r="AS410" s="17"/>
      <c r="AT410" s="17"/>
      <c r="AU410" s="1"/>
      <c r="AV410" s="1"/>
      <c r="AW410" s="1"/>
      <c r="AX410" s="1"/>
      <c r="AY410" s="1"/>
      <c r="AZ410" s="1"/>
      <c r="BA410" s="1"/>
      <c r="BB410" s="1"/>
      <c r="BC410" s="1"/>
      <c r="BD410" s="1"/>
    </row>
    <row r="411" spans="1:56" ht="2.25" customHeight="1" x14ac:dyDescent="0.2">
      <c r="A411" s="17"/>
      <c r="B411" s="54"/>
      <c r="C411" s="53"/>
      <c r="D411" s="53"/>
      <c r="E411" s="53"/>
      <c r="F411" s="53"/>
      <c r="G411" s="53"/>
      <c r="H411" s="53"/>
      <c r="I411" s="53"/>
      <c r="J411" s="53"/>
      <c r="K411" s="53"/>
      <c r="L411" s="53"/>
      <c r="M411" s="53"/>
      <c r="N411" s="53"/>
      <c r="O411" s="53"/>
      <c r="P411" s="53"/>
      <c r="Q411" s="53"/>
      <c r="R411" s="53"/>
      <c r="S411" s="53"/>
      <c r="T411" s="53"/>
      <c r="U411" s="53"/>
      <c r="V411" s="53"/>
      <c r="W411" s="53"/>
      <c r="X411" s="53"/>
      <c r="Y411" s="53"/>
      <c r="Z411" s="53"/>
      <c r="AA411" s="53"/>
      <c r="AB411" s="53"/>
      <c r="AC411" s="53"/>
      <c r="AD411" s="53"/>
      <c r="AE411" s="53"/>
      <c r="AF411" s="53"/>
      <c r="AG411" s="53"/>
      <c r="AH411" s="53"/>
      <c r="AI411" s="53"/>
      <c r="AJ411" s="53"/>
      <c r="AK411" s="53"/>
      <c r="AL411" s="53"/>
      <c r="AM411" s="53"/>
      <c r="AN411" s="53"/>
      <c r="AO411" s="53"/>
      <c r="AP411" s="53"/>
      <c r="AQ411" s="17"/>
      <c r="AR411" s="17"/>
      <c r="AS411" s="17"/>
      <c r="AT411" s="17"/>
      <c r="AU411" s="1"/>
      <c r="AV411" s="1"/>
      <c r="AW411" s="1"/>
      <c r="AX411" s="1"/>
      <c r="AY411" s="1"/>
      <c r="AZ411" s="1"/>
      <c r="BA411" s="1"/>
      <c r="BB411" s="1"/>
      <c r="BC411" s="1"/>
      <c r="BD411" s="1"/>
    </row>
    <row r="412" spans="1:56" ht="30" customHeight="1" x14ac:dyDescent="0.2">
      <c r="A412" s="3"/>
      <c r="B412" s="17"/>
      <c r="C412" s="17"/>
      <c r="D412" s="17"/>
      <c r="E412" s="17"/>
      <c r="F412" s="17"/>
      <c r="G412" s="17"/>
      <c r="H412" s="17"/>
      <c r="I412" s="167" t="s">
        <v>155</v>
      </c>
      <c r="J412" s="167"/>
      <c r="K412" s="167"/>
      <c r="L412" s="167"/>
      <c r="M412" s="167"/>
      <c r="N412" s="167"/>
      <c r="O412" s="167"/>
      <c r="P412" s="167"/>
      <c r="Q412" s="17"/>
      <c r="R412" s="6" t="s">
        <v>156</v>
      </c>
      <c r="S412" s="6"/>
      <c r="T412" s="6"/>
      <c r="U412" s="6"/>
      <c r="V412" s="168" t="s">
        <v>157</v>
      </c>
      <c r="W412" s="168"/>
      <c r="X412" s="168"/>
      <c r="Y412" s="168"/>
      <c r="Z412" s="168"/>
      <c r="AA412" s="168"/>
      <c r="AB412" s="168"/>
      <c r="AC412" s="168"/>
      <c r="AD412" s="168"/>
      <c r="AE412" s="168"/>
      <c r="AF412" s="168"/>
      <c r="AG412" s="167" t="s">
        <v>173</v>
      </c>
      <c r="AH412" s="167"/>
      <c r="AI412" s="167"/>
      <c r="AJ412" s="167"/>
      <c r="AK412" s="167"/>
      <c r="AL412" s="167"/>
      <c r="AM412" s="167"/>
      <c r="AN412" s="167"/>
      <c r="AO412" s="109"/>
      <c r="AP412" s="109"/>
      <c r="AQ412" s="17"/>
      <c r="AR412" s="17"/>
      <c r="AS412" s="17"/>
      <c r="AT412" s="17"/>
      <c r="AU412" s="1"/>
      <c r="AV412" s="1"/>
      <c r="AW412" s="1"/>
      <c r="AX412" s="1"/>
      <c r="AY412" s="1"/>
      <c r="AZ412" s="1"/>
      <c r="BA412" s="1"/>
      <c r="BB412" s="1"/>
      <c r="BC412" s="1"/>
      <c r="BD412" s="1"/>
    </row>
    <row r="413" spans="1:56" ht="15" customHeight="1" x14ac:dyDescent="0.2">
      <c r="A413" s="3"/>
      <c r="B413" s="17"/>
      <c r="C413" s="17"/>
      <c r="D413" s="17"/>
      <c r="E413" s="17"/>
      <c r="F413" s="17"/>
      <c r="G413" s="17"/>
      <c r="H413" s="17"/>
      <c r="I413" s="17"/>
      <c r="J413" s="17"/>
      <c r="K413" s="17"/>
      <c r="L413" s="17"/>
      <c r="M413" s="17"/>
      <c r="N413" s="17"/>
      <c r="O413" s="17"/>
      <c r="P413" s="17"/>
      <c r="Q413" s="17"/>
      <c r="R413" s="6"/>
      <c r="S413" s="6"/>
      <c r="T413" s="6"/>
      <c r="U413" s="6"/>
      <c r="V413" s="7"/>
      <c r="W413" s="7"/>
      <c r="X413" s="7"/>
      <c r="Y413" s="7"/>
      <c r="Z413" s="7"/>
      <c r="AA413" s="7"/>
      <c r="AB413" s="7"/>
      <c r="AC413" s="7"/>
      <c r="AD413" s="7"/>
      <c r="AE413" s="7"/>
      <c r="AF413" s="7"/>
      <c r="AG413" s="17"/>
      <c r="AH413" s="17"/>
      <c r="AI413" s="17"/>
      <c r="AJ413" s="17"/>
      <c r="AK413" s="17"/>
      <c r="AL413" s="17"/>
      <c r="AM413" s="17"/>
      <c r="AN413" s="17"/>
      <c r="AO413" s="17"/>
      <c r="AP413" s="17"/>
      <c r="AQ413" s="17"/>
      <c r="AR413" s="17"/>
      <c r="AS413" s="17"/>
      <c r="AT413" s="17"/>
      <c r="AU413" s="1"/>
      <c r="AV413" s="1"/>
      <c r="AW413" s="1"/>
      <c r="AX413" s="1"/>
      <c r="AY413" s="1"/>
      <c r="AZ413" s="1"/>
      <c r="BA413" s="1"/>
      <c r="BB413" s="1"/>
      <c r="BC413" s="1"/>
      <c r="BD413" s="1"/>
    </row>
    <row r="414" spans="1:56" ht="15" customHeight="1" x14ac:dyDescent="0.2">
      <c r="A414" s="3"/>
      <c r="B414" s="95" t="s">
        <v>174</v>
      </c>
      <c r="C414" s="95"/>
      <c r="D414" s="95"/>
      <c r="E414" s="95"/>
      <c r="F414" s="95"/>
      <c r="G414" s="95"/>
      <c r="H414" s="96"/>
      <c r="I414" s="162"/>
      <c r="J414" s="163"/>
      <c r="K414" s="163"/>
      <c r="L414" s="163"/>
      <c r="M414" s="163"/>
      <c r="N414" s="164"/>
      <c r="O414" s="108" t="s">
        <v>144</v>
      </c>
      <c r="P414" s="109"/>
      <c r="Q414" s="17"/>
      <c r="R414" s="102"/>
      <c r="S414" s="103"/>
      <c r="T414" s="103"/>
      <c r="U414" s="104"/>
      <c r="V414" s="17"/>
      <c r="W414" s="17"/>
      <c r="X414" s="17"/>
      <c r="Y414" s="105">
        <f>IF(R414=0,I414,IF(R414&lt;1920,I414*0.7,IF(R414&lt;1970,I414*0.9,I414)))</f>
        <v>0</v>
      </c>
      <c r="Z414" s="106"/>
      <c r="AA414" s="106"/>
      <c r="AB414" s="106"/>
      <c r="AC414" s="106"/>
      <c r="AD414" s="107"/>
      <c r="AE414" s="108" t="s">
        <v>144</v>
      </c>
      <c r="AF414" s="109"/>
      <c r="AG414" s="128"/>
      <c r="AH414" s="129"/>
      <c r="AI414" s="129"/>
      <c r="AJ414" s="129"/>
      <c r="AK414" s="129"/>
      <c r="AL414" s="129"/>
      <c r="AM414" s="129"/>
      <c r="AN414" s="130"/>
      <c r="AO414" s="109" t="s">
        <v>175</v>
      </c>
      <c r="AP414" s="109"/>
      <c r="AQ414" s="17"/>
      <c r="AR414" s="17"/>
      <c r="AS414" s="17"/>
      <c r="AT414" s="17"/>
      <c r="AU414" s="1"/>
      <c r="AV414" s="1"/>
      <c r="AW414" s="1"/>
      <c r="AX414" s="1"/>
      <c r="AY414" s="1"/>
      <c r="AZ414" s="1"/>
      <c r="BA414" s="1"/>
      <c r="BB414" s="1"/>
      <c r="BC414" s="1"/>
      <c r="BD414" s="1"/>
    </row>
    <row r="415" spans="1:56" ht="2.25" customHeight="1" x14ac:dyDescent="0.2">
      <c r="A415" s="3"/>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69"/>
      <c r="Z415" s="169"/>
      <c r="AA415" s="169"/>
      <c r="AB415" s="169"/>
      <c r="AC415" s="169"/>
      <c r="AD415" s="169"/>
      <c r="AE415" s="17"/>
      <c r="AF415" s="17"/>
      <c r="AG415" s="17"/>
      <c r="AH415" s="17"/>
      <c r="AI415" s="17"/>
      <c r="AJ415" s="17"/>
      <c r="AK415" s="17"/>
      <c r="AL415" s="17"/>
      <c r="AM415" s="17"/>
      <c r="AN415" s="17"/>
      <c r="AO415" s="17"/>
      <c r="AP415" s="17"/>
      <c r="AQ415" s="17"/>
      <c r="AR415" s="17"/>
      <c r="AS415" s="17"/>
      <c r="AT415" s="17"/>
      <c r="AU415" s="1"/>
      <c r="AV415" s="1"/>
      <c r="AW415" s="1"/>
      <c r="AX415" s="1"/>
      <c r="AY415" s="1"/>
      <c r="AZ415" s="1"/>
      <c r="BA415" s="1"/>
      <c r="BB415" s="1"/>
      <c r="BC415" s="1"/>
      <c r="BD415" s="1"/>
    </row>
    <row r="416" spans="1:56" ht="15" customHeight="1" x14ac:dyDescent="0.2">
      <c r="A416" s="3"/>
      <c r="B416" s="95" t="s">
        <v>176</v>
      </c>
      <c r="C416" s="95"/>
      <c r="D416" s="95"/>
      <c r="E416" s="95"/>
      <c r="F416" s="95"/>
      <c r="G416" s="95"/>
      <c r="H416" s="96"/>
      <c r="I416" s="162"/>
      <c r="J416" s="163"/>
      <c r="K416" s="163"/>
      <c r="L416" s="163"/>
      <c r="M416" s="163"/>
      <c r="N416" s="164"/>
      <c r="O416" s="109" t="s">
        <v>144</v>
      </c>
      <c r="P416" s="109"/>
      <c r="Q416" s="17"/>
      <c r="R416" s="102"/>
      <c r="S416" s="103"/>
      <c r="T416" s="103"/>
      <c r="U416" s="104"/>
      <c r="V416" s="17"/>
      <c r="W416" s="17"/>
      <c r="X416" s="17"/>
      <c r="Y416" s="105">
        <f>IF(R416=0,I416,IF(R416&lt;1920,I416*0.7,IF(R416&lt;1970,I416*0.9,I416)))</f>
        <v>0</v>
      </c>
      <c r="Z416" s="106"/>
      <c r="AA416" s="106"/>
      <c r="AB416" s="106"/>
      <c r="AC416" s="106"/>
      <c r="AD416" s="107"/>
      <c r="AE416" s="108" t="s">
        <v>144</v>
      </c>
      <c r="AF416" s="109"/>
      <c r="AG416" s="110">
        <f>IF(Y416&lt;&gt;0,(Y416/SUM(Y414,Y416)*AG414),0)</f>
        <v>0</v>
      </c>
      <c r="AH416" s="111"/>
      <c r="AI416" s="111"/>
      <c r="AJ416" s="111"/>
      <c r="AK416" s="111"/>
      <c r="AL416" s="111"/>
      <c r="AM416" s="111"/>
      <c r="AN416" s="112"/>
      <c r="AO416" s="109" t="s">
        <v>175</v>
      </c>
      <c r="AP416" s="109"/>
      <c r="AQ416" s="17"/>
      <c r="AR416" s="17"/>
      <c r="AS416" s="17"/>
      <c r="AT416" s="17"/>
      <c r="AU416" s="1"/>
      <c r="AV416" s="1"/>
      <c r="AW416" s="1"/>
      <c r="AX416" s="1"/>
      <c r="AY416" s="1"/>
      <c r="AZ416" s="1"/>
      <c r="BA416" s="1"/>
      <c r="BB416" s="1"/>
      <c r="BC416" s="1"/>
      <c r="BD416" s="1"/>
    </row>
    <row r="417" spans="1:56" ht="15" customHeight="1" x14ac:dyDescent="0.2">
      <c r="A417" s="3"/>
      <c r="B417" s="16"/>
      <c r="C417" s="16"/>
      <c r="D417" s="16"/>
      <c r="E417" s="16"/>
      <c r="F417" s="16"/>
      <c r="G417" s="16"/>
      <c r="H417" s="43"/>
      <c r="I417" s="9"/>
      <c r="J417" s="9"/>
      <c r="K417" s="9"/>
      <c r="L417" s="9"/>
      <c r="M417" s="9"/>
      <c r="N417" s="9"/>
      <c r="O417" s="24"/>
      <c r="P417" s="24"/>
      <c r="Q417" s="24"/>
      <c r="R417" s="10"/>
      <c r="S417" s="10"/>
      <c r="T417" s="10"/>
      <c r="U417" s="10"/>
      <c r="V417" s="24"/>
      <c r="W417" s="24"/>
      <c r="X417" s="24"/>
      <c r="Y417" s="11"/>
      <c r="Z417" s="11"/>
      <c r="AA417" s="11"/>
      <c r="AB417" s="11"/>
      <c r="AC417" s="11"/>
      <c r="AD417" s="11"/>
      <c r="AE417" s="24"/>
      <c r="AF417" s="24"/>
      <c r="AG417" s="12"/>
      <c r="AH417" s="12"/>
      <c r="AI417" s="12"/>
      <c r="AJ417" s="12"/>
      <c r="AK417" s="12"/>
      <c r="AL417" s="12"/>
      <c r="AM417" s="12"/>
      <c r="AN417" s="12"/>
      <c r="AO417" s="17"/>
      <c r="AP417" s="17"/>
      <c r="AQ417" s="17"/>
      <c r="AR417" s="17"/>
      <c r="AS417" s="17"/>
      <c r="AT417" s="17"/>
      <c r="AU417" s="1"/>
      <c r="AV417" s="1"/>
      <c r="AW417" s="1"/>
      <c r="AX417" s="1"/>
      <c r="AY417" s="1"/>
      <c r="AZ417" s="1"/>
      <c r="BA417" s="1"/>
      <c r="BB417" s="1"/>
      <c r="BC417" s="1"/>
      <c r="BD417" s="1"/>
    </row>
    <row r="418" spans="1:56" ht="15" customHeight="1" x14ac:dyDescent="0.2">
      <c r="A418" s="3">
        <v>44</v>
      </c>
      <c r="B418" s="113" t="s">
        <v>177</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c r="AO418" s="114"/>
      <c r="AP418" s="114"/>
      <c r="AQ418" s="17"/>
      <c r="AR418" s="17"/>
      <c r="AS418" s="17"/>
      <c r="AT418" s="17"/>
      <c r="AU418" s="1"/>
      <c r="AV418" s="1"/>
      <c r="AW418" s="1"/>
      <c r="AX418" s="1"/>
      <c r="AY418" s="1"/>
      <c r="AZ418" s="1"/>
      <c r="BA418" s="1"/>
      <c r="BB418" s="1"/>
      <c r="BC418" s="1"/>
      <c r="BD418" s="1"/>
    </row>
    <row r="419" spans="1:56" ht="15" customHeight="1" x14ac:dyDescent="0.2">
      <c r="A419" s="3"/>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c r="AO419" s="114"/>
      <c r="AP419" s="114"/>
      <c r="AQ419" s="17"/>
      <c r="AR419" s="17"/>
      <c r="AS419" s="17"/>
      <c r="AT419" s="17"/>
      <c r="AU419" s="1"/>
      <c r="AV419" s="1"/>
      <c r="AW419" s="1"/>
      <c r="AX419" s="1"/>
      <c r="AY419" s="1"/>
      <c r="AZ419" s="1"/>
      <c r="BA419" s="1"/>
      <c r="BB419" s="1"/>
      <c r="BC419" s="1"/>
      <c r="BD419" s="1"/>
    </row>
    <row r="420" spans="1:56" ht="2.25" customHeight="1" x14ac:dyDescent="0.2">
      <c r="A420" s="3"/>
      <c r="B420" s="17"/>
      <c r="C420" s="17"/>
      <c r="D420" s="17"/>
      <c r="E420" s="17"/>
      <c r="F420" s="17"/>
      <c r="G420" s="17"/>
      <c r="H420" s="17"/>
      <c r="I420" s="24"/>
      <c r="J420" s="24"/>
      <c r="K420" s="24"/>
      <c r="L420" s="24"/>
      <c r="M420" s="24"/>
      <c r="N420" s="24"/>
      <c r="O420" s="24"/>
      <c r="P420" s="24"/>
      <c r="Q420" s="24"/>
      <c r="R420" s="24"/>
      <c r="S420" s="24"/>
      <c r="T420" s="24"/>
      <c r="U420" s="24"/>
      <c r="V420" s="24"/>
      <c r="W420" s="24"/>
      <c r="X420" s="24"/>
      <c r="Y420" s="24"/>
      <c r="Z420" s="24"/>
      <c r="AA420" s="24"/>
      <c r="AB420" s="24"/>
      <c r="AC420" s="24"/>
      <c r="AD420" s="24"/>
      <c r="AE420" s="24"/>
      <c r="AF420" s="17"/>
      <c r="AG420" s="17"/>
      <c r="AH420" s="17"/>
      <c r="AI420" s="17"/>
      <c r="AJ420" s="17"/>
      <c r="AK420" s="17"/>
      <c r="AL420" s="17"/>
      <c r="AM420" s="17"/>
      <c r="AN420" s="17"/>
      <c r="AO420" s="17"/>
      <c r="AP420" s="17"/>
      <c r="AQ420" s="17"/>
      <c r="AR420" s="17"/>
      <c r="AS420" s="17"/>
      <c r="AT420" s="17"/>
      <c r="AU420" s="1"/>
      <c r="AV420" s="1"/>
      <c r="AW420" s="1"/>
      <c r="AX420" s="1"/>
      <c r="AY420" s="1"/>
      <c r="AZ420" s="1"/>
      <c r="BA420" s="1"/>
      <c r="BB420" s="1"/>
      <c r="BC420" s="1"/>
      <c r="BD420" s="1"/>
    </row>
    <row r="421" spans="1:56" ht="15" customHeight="1" x14ac:dyDescent="0.2">
      <c r="A421" s="3"/>
      <c r="B421" s="17"/>
      <c r="C421" s="17"/>
      <c r="D421" s="17"/>
      <c r="E421" s="17"/>
      <c r="F421" s="17"/>
      <c r="G421" s="17"/>
      <c r="H421" s="17"/>
      <c r="I421" s="91" t="s">
        <v>155</v>
      </c>
      <c r="J421" s="92"/>
      <c r="K421" s="92"/>
      <c r="L421" s="92"/>
      <c r="M421" s="92"/>
      <c r="N421" s="92"/>
      <c r="O421" s="92"/>
      <c r="P421" s="92"/>
      <c r="Q421" s="24"/>
      <c r="R421" s="93" t="s">
        <v>156</v>
      </c>
      <c r="S421" s="92"/>
      <c r="T421" s="92"/>
      <c r="U421" s="92"/>
      <c r="V421" s="21"/>
      <c r="W421" s="91" t="s">
        <v>157</v>
      </c>
      <c r="X421" s="94"/>
      <c r="Y421" s="94"/>
      <c r="Z421" s="94"/>
      <c r="AA421" s="94"/>
      <c r="AB421" s="94"/>
      <c r="AC421" s="94"/>
      <c r="AD421" s="94"/>
      <c r="AE421" s="94"/>
      <c r="AF421" s="92"/>
      <c r="AG421" s="92"/>
      <c r="AH421" s="17"/>
      <c r="AI421" s="13"/>
      <c r="AJ421" s="18"/>
      <c r="AK421" s="18"/>
      <c r="AL421" s="18"/>
      <c r="AM421" s="18"/>
      <c r="AN421" s="18"/>
      <c r="AO421" s="18"/>
      <c r="AP421" s="18"/>
      <c r="AQ421" s="18"/>
      <c r="AR421" s="17"/>
      <c r="AS421" s="17"/>
      <c r="AT421" s="17"/>
      <c r="AU421" s="1"/>
      <c r="AV421" s="1"/>
      <c r="AW421" s="1"/>
      <c r="AX421" s="1"/>
      <c r="AY421" s="1"/>
      <c r="AZ421" s="1"/>
      <c r="BA421" s="1"/>
      <c r="BB421" s="1"/>
      <c r="BC421" s="1"/>
      <c r="BD421" s="1"/>
    </row>
    <row r="422" spans="1:56" ht="15" customHeight="1" x14ac:dyDescent="0.2">
      <c r="A422" s="3"/>
      <c r="B422" s="17"/>
      <c r="C422" s="17"/>
      <c r="D422" s="17"/>
      <c r="E422" s="17"/>
      <c r="F422" s="17"/>
      <c r="G422" s="17"/>
      <c r="H422" s="17"/>
      <c r="I422" s="92"/>
      <c r="J422" s="92"/>
      <c r="K422" s="92"/>
      <c r="L422" s="92"/>
      <c r="M422" s="92"/>
      <c r="N422" s="92"/>
      <c r="O422" s="92"/>
      <c r="P422" s="92"/>
      <c r="Q422" s="24"/>
      <c r="R422" s="92"/>
      <c r="S422" s="92"/>
      <c r="T422" s="92"/>
      <c r="U422" s="92"/>
      <c r="V422" s="21"/>
      <c r="W422" s="94"/>
      <c r="X422" s="94"/>
      <c r="Y422" s="94"/>
      <c r="Z422" s="94"/>
      <c r="AA422" s="94"/>
      <c r="AB422" s="94"/>
      <c r="AC422" s="94"/>
      <c r="AD422" s="94"/>
      <c r="AE422" s="94"/>
      <c r="AF422" s="92"/>
      <c r="AG422" s="92"/>
      <c r="AH422" s="17"/>
      <c r="AI422" s="18"/>
      <c r="AJ422" s="18"/>
      <c r="AK422" s="18"/>
      <c r="AL422" s="18"/>
      <c r="AM422" s="18"/>
      <c r="AN422" s="18"/>
      <c r="AO422" s="18"/>
      <c r="AP422" s="18"/>
      <c r="AQ422" s="18"/>
      <c r="AR422" s="17"/>
      <c r="AS422" s="17"/>
      <c r="AT422" s="17"/>
      <c r="AU422" s="1"/>
      <c r="AV422" s="1"/>
      <c r="AW422" s="1"/>
      <c r="AX422" s="1"/>
      <c r="AY422" s="1"/>
      <c r="AZ422" s="1"/>
      <c r="BA422" s="1"/>
      <c r="BB422" s="1"/>
      <c r="BC422" s="1"/>
      <c r="BD422" s="1"/>
    </row>
    <row r="423" spans="1:56" ht="2.25" customHeight="1" x14ac:dyDescent="0.2">
      <c r="A423" s="3"/>
      <c r="B423" s="17"/>
      <c r="C423" s="17"/>
      <c r="D423" s="17"/>
      <c r="E423" s="17"/>
      <c r="F423" s="17"/>
      <c r="G423" s="17"/>
      <c r="H423" s="17"/>
      <c r="I423" s="17"/>
      <c r="J423" s="17"/>
      <c r="K423" s="24"/>
      <c r="L423" s="24"/>
      <c r="M423" s="24"/>
      <c r="N423" s="24"/>
      <c r="O423" s="24"/>
      <c r="P423" s="24"/>
      <c r="Q423" s="24"/>
      <c r="R423" s="24"/>
      <c r="S423" s="24"/>
      <c r="T423" s="24"/>
      <c r="U423" s="24"/>
      <c r="V423" s="24"/>
      <c r="W423" s="24"/>
      <c r="X423" s="24"/>
      <c r="Y423" s="24"/>
      <c r="Z423" s="24"/>
      <c r="AA423" s="24"/>
      <c r="AB423" s="24"/>
      <c r="AC423" s="24"/>
      <c r="AD423" s="24"/>
      <c r="AE423" s="24"/>
      <c r="AF423" s="24"/>
      <c r="AG423" s="24"/>
      <c r="AH423" s="17"/>
      <c r="AI423" s="17"/>
      <c r="AJ423" s="17"/>
      <c r="AK423" s="17"/>
      <c r="AL423" s="17"/>
      <c r="AM423" s="17"/>
      <c r="AN423" s="17"/>
      <c r="AO423" s="17"/>
      <c r="AP423" s="17"/>
      <c r="AQ423" s="17"/>
      <c r="AR423" s="17"/>
      <c r="AS423" s="17"/>
      <c r="AT423" s="17"/>
      <c r="AU423" s="1"/>
      <c r="AV423" s="1"/>
      <c r="AW423" s="1"/>
      <c r="AX423" s="1"/>
      <c r="AY423" s="1"/>
      <c r="AZ423" s="1"/>
      <c r="BA423" s="1"/>
      <c r="BB423" s="1"/>
      <c r="BC423" s="1"/>
      <c r="BD423" s="1"/>
    </row>
    <row r="424" spans="1:56" ht="15" customHeight="1" x14ac:dyDescent="0.2">
      <c r="A424" s="3"/>
      <c r="B424" s="95" t="s">
        <v>174</v>
      </c>
      <c r="C424" s="95"/>
      <c r="D424" s="95"/>
      <c r="E424" s="95"/>
      <c r="F424" s="95"/>
      <c r="G424" s="95"/>
      <c r="H424" s="96"/>
      <c r="I424" s="162"/>
      <c r="J424" s="163"/>
      <c r="K424" s="163"/>
      <c r="L424" s="163"/>
      <c r="M424" s="163"/>
      <c r="N424" s="164"/>
      <c r="O424" s="165" t="s">
        <v>144</v>
      </c>
      <c r="P424" s="165"/>
      <c r="Q424" s="24"/>
      <c r="R424" s="102"/>
      <c r="S424" s="103"/>
      <c r="T424" s="103"/>
      <c r="U424" s="104"/>
      <c r="V424" s="17"/>
      <c r="W424" s="24"/>
      <c r="X424" s="24"/>
      <c r="Y424" s="24"/>
      <c r="Z424" s="105">
        <f>IF(R424=0,I424,IF(R424&lt;1920,I424*0.7,IF(R424&lt;1970,I424*0.9,I424)))</f>
        <v>0</v>
      </c>
      <c r="AA424" s="106"/>
      <c r="AB424" s="106"/>
      <c r="AC424" s="106"/>
      <c r="AD424" s="106"/>
      <c r="AE424" s="107"/>
      <c r="AF424" s="165" t="s">
        <v>144</v>
      </c>
      <c r="AG424" s="165"/>
      <c r="AH424" s="17"/>
      <c r="AI424" s="17"/>
      <c r="AJ424" s="17"/>
      <c r="AK424" s="17"/>
      <c r="AL424" s="17"/>
      <c r="AM424" s="17"/>
      <c r="AN424" s="17"/>
      <c r="AO424" s="17"/>
      <c r="AP424" s="17"/>
      <c r="AQ424" s="17"/>
      <c r="AR424" s="17"/>
      <c r="AS424" s="17"/>
      <c r="AT424" s="17"/>
      <c r="AU424" s="1"/>
      <c r="AV424" s="1"/>
      <c r="AW424" s="1"/>
      <c r="AX424" s="1"/>
      <c r="AY424" s="1"/>
      <c r="AZ424" s="1"/>
      <c r="BA424" s="1"/>
      <c r="BB424" s="1"/>
      <c r="BC424" s="1"/>
      <c r="BD424" s="1"/>
    </row>
    <row r="425" spans="1:56" ht="2.25" customHeight="1" x14ac:dyDescent="0.2">
      <c r="A425" s="3"/>
      <c r="B425" s="17"/>
      <c r="C425" s="17"/>
      <c r="D425" s="17"/>
      <c r="E425" s="17"/>
      <c r="F425" s="17"/>
      <c r="G425" s="17"/>
      <c r="H425" s="17"/>
      <c r="I425" s="17"/>
      <c r="J425" s="17"/>
      <c r="K425" s="24"/>
      <c r="L425" s="24"/>
      <c r="M425" s="24"/>
      <c r="N425" s="24"/>
      <c r="O425" s="24"/>
      <c r="P425" s="24"/>
      <c r="Q425" s="24"/>
      <c r="R425" s="24"/>
      <c r="S425" s="24"/>
      <c r="T425" s="24"/>
      <c r="U425" s="24"/>
      <c r="V425" s="24"/>
      <c r="W425" s="24"/>
      <c r="X425" s="24"/>
      <c r="Y425" s="17"/>
      <c r="Z425" s="17"/>
      <c r="AA425" s="17"/>
      <c r="AB425" s="17"/>
      <c r="AC425" s="17"/>
      <c r="AD425" s="17"/>
      <c r="AE425" s="24"/>
      <c r="AF425" s="24"/>
      <c r="AG425" s="24"/>
      <c r="AH425" s="17"/>
      <c r="AI425" s="17"/>
      <c r="AJ425" s="17"/>
      <c r="AK425" s="17"/>
      <c r="AL425" s="17"/>
      <c r="AM425" s="17"/>
      <c r="AN425" s="17"/>
      <c r="AO425" s="17"/>
      <c r="AP425" s="17"/>
      <c r="AQ425" s="17"/>
      <c r="AR425" s="17"/>
      <c r="AS425" s="17"/>
      <c r="AT425" s="17"/>
      <c r="AU425" s="1"/>
      <c r="AV425" s="1"/>
      <c r="AW425" s="1"/>
      <c r="AX425" s="1"/>
      <c r="AY425" s="1"/>
      <c r="AZ425" s="1"/>
      <c r="BA425" s="1"/>
      <c r="BB425" s="1"/>
      <c r="BC425" s="1"/>
      <c r="BD425" s="1"/>
    </row>
    <row r="426" spans="1:56" ht="15" customHeight="1" x14ac:dyDescent="0.2">
      <c r="A426" s="3"/>
      <c r="B426" s="95" t="s">
        <v>176</v>
      </c>
      <c r="C426" s="95"/>
      <c r="D426" s="95"/>
      <c r="E426" s="95"/>
      <c r="F426" s="95"/>
      <c r="G426" s="95"/>
      <c r="H426" s="96"/>
      <c r="I426" s="162"/>
      <c r="J426" s="163"/>
      <c r="K426" s="163"/>
      <c r="L426" s="163"/>
      <c r="M426" s="163"/>
      <c r="N426" s="164"/>
      <c r="O426" s="165" t="s">
        <v>144</v>
      </c>
      <c r="P426" s="165"/>
      <c r="Q426" s="24"/>
      <c r="R426" s="102"/>
      <c r="S426" s="103"/>
      <c r="T426" s="103"/>
      <c r="U426" s="104"/>
      <c r="V426" s="17"/>
      <c r="W426" s="24"/>
      <c r="X426" s="24"/>
      <c r="Y426" s="17"/>
      <c r="Z426" s="105">
        <f>IF(R426=0,I426,IF(R426&lt;1920,I426*0.7,IF(R426&lt;1970,I426*0.9,I426)))</f>
        <v>0</v>
      </c>
      <c r="AA426" s="106"/>
      <c r="AB426" s="106"/>
      <c r="AC426" s="106"/>
      <c r="AD426" s="106"/>
      <c r="AE426" s="107"/>
      <c r="AF426" s="165" t="s">
        <v>144</v>
      </c>
      <c r="AG426" s="165"/>
      <c r="AH426" s="17"/>
      <c r="AI426" s="17"/>
      <c r="AJ426" s="17"/>
      <c r="AK426" s="17"/>
      <c r="AL426" s="17"/>
      <c r="AM426" s="17"/>
      <c r="AN426" s="17"/>
      <c r="AO426" s="17"/>
      <c r="AP426" s="17"/>
      <c r="AQ426" s="17"/>
      <c r="AR426" s="17"/>
      <c r="AS426" s="17"/>
      <c r="AT426" s="17"/>
      <c r="AU426" s="1"/>
      <c r="AV426" s="1"/>
      <c r="AW426" s="1"/>
      <c r="AX426" s="1"/>
      <c r="AY426" s="1"/>
      <c r="AZ426" s="1"/>
      <c r="BA426" s="1"/>
      <c r="BB426" s="1"/>
      <c r="BC426" s="1"/>
      <c r="BD426" s="1"/>
    </row>
    <row r="427" spans="1:56" ht="15" customHeight="1" x14ac:dyDescent="0.2">
      <c r="A427" s="3"/>
      <c r="B427" s="17"/>
      <c r="C427" s="17"/>
      <c r="D427" s="17"/>
      <c r="E427" s="17"/>
      <c r="F427" s="17"/>
      <c r="G427" s="17"/>
      <c r="H427" s="17"/>
      <c r="I427" s="17"/>
      <c r="J427" s="17"/>
      <c r="K427" s="24"/>
      <c r="L427" s="24"/>
      <c r="M427" s="24"/>
      <c r="N427" s="24"/>
      <c r="O427" s="24"/>
      <c r="P427" s="24"/>
      <c r="Q427" s="24"/>
      <c r="R427" s="24"/>
      <c r="S427" s="24"/>
      <c r="T427" s="24"/>
      <c r="U427" s="24"/>
      <c r="V427" s="24"/>
      <c r="W427" s="24"/>
      <c r="X427" s="24"/>
      <c r="Y427" s="17"/>
      <c r="Z427" s="17"/>
      <c r="AA427" s="17"/>
      <c r="AB427" s="17"/>
      <c r="AC427" s="17"/>
      <c r="AD427" s="17"/>
      <c r="AE427" s="24"/>
      <c r="AF427" s="24"/>
      <c r="AG427" s="24"/>
      <c r="AH427" s="17"/>
      <c r="AI427" s="17"/>
      <c r="AJ427" s="17"/>
      <c r="AK427" s="17"/>
      <c r="AL427" s="17"/>
      <c r="AM427" s="17"/>
      <c r="AN427" s="17"/>
      <c r="AO427" s="17"/>
      <c r="AP427" s="17"/>
      <c r="AQ427" s="17"/>
      <c r="AR427" s="17"/>
      <c r="AS427" s="17"/>
      <c r="AT427" s="17"/>
      <c r="AU427" s="1"/>
      <c r="AV427" s="1"/>
      <c r="AW427" s="1"/>
      <c r="AX427" s="1"/>
      <c r="AY427" s="1"/>
      <c r="AZ427" s="1"/>
      <c r="BA427" s="1"/>
      <c r="BB427" s="1"/>
      <c r="BC427" s="1"/>
      <c r="BD427" s="1"/>
    </row>
    <row r="428" spans="1:56" ht="15" customHeight="1" x14ac:dyDescent="0.2">
      <c r="A428" s="3">
        <v>45</v>
      </c>
      <c r="B428" s="90" t="s">
        <v>178</v>
      </c>
      <c r="C428" s="90"/>
      <c r="D428" s="90"/>
      <c r="E428" s="9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17"/>
      <c r="AR428" s="17"/>
      <c r="AS428" s="17"/>
      <c r="AT428" s="17"/>
      <c r="AU428" s="1"/>
      <c r="AV428" s="1"/>
      <c r="AW428" s="1"/>
      <c r="AX428" s="1"/>
      <c r="AY428" s="1"/>
      <c r="AZ428" s="1"/>
      <c r="BA428" s="1"/>
      <c r="BB428" s="1"/>
      <c r="BC428" s="1"/>
      <c r="BD428" s="1"/>
    </row>
    <row r="429" spans="1:56" ht="15" customHeight="1" x14ac:dyDescent="0.2">
      <c r="A429" s="3"/>
      <c r="B429" s="21"/>
      <c r="C429" s="21"/>
      <c r="D429" s="21"/>
      <c r="E429" s="21"/>
      <c r="F429" s="21"/>
      <c r="G429" s="21"/>
      <c r="H429" s="8"/>
      <c r="I429" s="9"/>
      <c r="J429" s="9"/>
      <c r="K429" s="9"/>
      <c r="L429" s="9"/>
      <c r="M429" s="9"/>
      <c r="N429" s="9"/>
      <c r="O429" s="17"/>
      <c r="P429" s="17"/>
      <c r="Q429" s="17"/>
      <c r="R429" s="10"/>
      <c r="S429" s="10"/>
      <c r="T429" s="10"/>
      <c r="U429" s="10"/>
      <c r="V429" s="17"/>
      <c r="W429" s="17"/>
      <c r="X429" s="17"/>
      <c r="Y429" s="11"/>
      <c r="Z429" s="11"/>
      <c r="AA429" s="11"/>
      <c r="AB429" s="11"/>
      <c r="AC429" s="11"/>
      <c r="AD429" s="11"/>
      <c r="AE429" s="24"/>
      <c r="AF429" s="24"/>
      <c r="AG429" s="12"/>
      <c r="AH429" s="12"/>
      <c r="AI429" s="12"/>
      <c r="AJ429" s="12"/>
      <c r="AK429" s="12"/>
      <c r="AL429" s="12"/>
      <c r="AM429" s="12"/>
      <c r="AN429" s="12"/>
      <c r="AO429" s="17"/>
      <c r="AP429" s="17"/>
      <c r="AQ429" s="17"/>
      <c r="AR429" s="17"/>
      <c r="AS429" s="17"/>
      <c r="AT429" s="17"/>
      <c r="AU429" s="1"/>
      <c r="AV429" s="1"/>
      <c r="AW429" s="1"/>
      <c r="AX429" s="1"/>
      <c r="AY429" s="1"/>
      <c r="AZ429" s="1"/>
      <c r="BA429" s="1"/>
      <c r="BB429" s="1"/>
      <c r="BC429" s="1"/>
      <c r="BD429" s="1"/>
    </row>
    <row r="430" spans="1:56" ht="15" customHeight="1" x14ac:dyDescent="0.2">
      <c r="A430" s="3"/>
      <c r="B430" s="125" t="s">
        <v>174</v>
      </c>
      <c r="C430" s="125"/>
      <c r="D430" s="125"/>
      <c r="E430" s="125"/>
      <c r="F430" s="125"/>
      <c r="G430" s="125"/>
      <c r="H430" s="125"/>
      <c r="I430" s="24"/>
      <c r="J430" s="105">
        <f>IF(Y414-Z424&gt;0,Y414-Z424,0)</f>
        <v>0</v>
      </c>
      <c r="K430" s="106"/>
      <c r="L430" s="106"/>
      <c r="M430" s="107"/>
      <c r="N430" s="165" t="s">
        <v>144</v>
      </c>
      <c r="O430" s="165"/>
      <c r="P430" s="24"/>
      <c r="Q430" s="24"/>
      <c r="R430" s="10"/>
      <c r="S430" s="10"/>
      <c r="T430" s="10"/>
      <c r="U430" s="10"/>
      <c r="V430" s="17"/>
      <c r="W430" s="24"/>
      <c r="X430" s="24"/>
      <c r="Y430" s="17"/>
      <c r="Z430" s="11"/>
      <c r="AA430" s="11"/>
      <c r="AB430" s="11"/>
      <c r="AC430" s="11"/>
      <c r="AD430" s="11"/>
      <c r="AE430" s="11"/>
      <c r="AF430" s="24"/>
      <c r="AG430" s="24"/>
      <c r="AH430" s="17"/>
      <c r="AI430" s="17"/>
      <c r="AJ430" s="17"/>
      <c r="AK430" s="17"/>
      <c r="AL430" s="17"/>
      <c r="AM430" s="17"/>
      <c r="AN430" s="17"/>
      <c r="AO430" s="17"/>
      <c r="AP430" s="17"/>
      <c r="AQ430" s="17"/>
      <c r="AR430" s="17"/>
      <c r="AS430" s="17"/>
      <c r="AT430" s="17"/>
      <c r="AU430" s="1"/>
      <c r="AV430" s="1"/>
      <c r="AW430" s="1"/>
      <c r="AX430" s="1"/>
      <c r="AY430" s="1"/>
      <c r="AZ430" s="1"/>
      <c r="BA430" s="1"/>
      <c r="BB430" s="1"/>
      <c r="BC430" s="1"/>
      <c r="BD430" s="1"/>
    </row>
    <row r="431" spans="1:56" ht="2.25" customHeight="1" x14ac:dyDescent="0.2">
      <c r="A431" s="3"/>
      <c r="B431" s="24"/>
      <c r="C431" s="24"/>
      <c r="D431" s="24"/>
      <c r="E431" s="24"/>
      <c r="F431" s="24"/>
      <c r="G431" s="24"/>
      <c r="H431" s="24"/>
      <c r="I431" s="24"/>
      <c r="J431" s="9"/>
      <c r="K431" s="9"/>
      <c r="L431" s="9"/>
      <c r="M431" s="9"/>
      <c r="N431" s="9"/>
      <c r="O431" s="17"/>
      <c r="P431" s="17"/>
      <c r="Q431" s="17"/>
      <c r="R431" s="10"/>
      <c r="S431" s="10"/>
      <c r="T431" s="10"/>
      <c r="U431" s="10"/>
      <c r="V431" s="17"/>
      <c r="W431" s="17"/>
      <c r="X431" s="17"/>
      <c r="Y431" s="11"/>
      <c r="Z431" s="11"/>
      <c r="AA431" s="11"/>
      <c r="AB431" s="11"/>
      <c r="AC431" s="11"/>
      <c r="AD431" s="11"/>
      <c r="AE431" s="24"/>
      <c r="AF431" s="24"/>
      <c r="AG431" s="12"/>
      <c r="AH431" s="12"/>
      <c r="AI431" s="12"/>
      <c r="AJ431" s="12"/>
      <c r="AK431" s="12"/>
      <c r="AL431" s="12"/>
      <c r="AM431" s="12"/>
      <c r="AN431" s="12"/>
      <c r="AO431" s="17"/>
      <c r="AP431" s="17"/>
      <c r="AQ431" s="17"/>
      <c r="AR431" s="17"/>
      <c r="AS431" s="17"/>
      <c r="AT431" s="17"/>
      <c r="AU431" s="1"/>
      <c r="AV431" s="1"/>
      <c r="AW431" s="1"/>
      <c r="AX431" s="1"/>
      <c r="AY431" s="1"/>
      <c r="AZ431" s="1"/>
      <c r="BA431" s="1"/>
      <c r="BB431" s="1"/>
      <c r="BC431" s="1"/>
      <c r="BD431" s="1"/>
    </row>
    <row r="432" spans="1:56" ht="15" customHeight="1" x14ac:dyDescent="0.2">
      <c r="A432" s="3"/>
      <c r="B432" s="125" t="s">
        <v>176</v>
      </c>
      <c r="C432" s="125"/>
      <c r="D432" s="125"/>
      <c r="E432" s="125"/>
      <c r="F432" s="125"/>
      <c r="G432" s="125"/>
      <c r="H432" s="125"/>
      <c r="I432" s="24"/>
      <c r="J432" s="105">
        <f>IF(Y416-Z426&gt;0,Y416-Z426,0)</f>
        <v>0</v>
      </c>
      <c r="K432" s="106"/>
      <c r="L432" s="106"/>
      <c r="M432" s="107"/>
      <c r="N432" s="165" t="s">
        <v>144</v>
      </c>
      <c r="O432" s="165"/>
      <c r="P432" s="24"/>
      <c r="Q432" s="24"/>
      <c r="R432" s="10"/>
      <c r="S432" s="10"/>
      <c r="T432" s="10"/>
      <c r="U432" s="10"/>
      <c r="V432" s="17"/>
      <c r="W432" s="24"/>
      <c r="X432" s="24"/>
      <c r="Y432" s="17"/>
      <c r="Z432" s="11"/>
      <c r="AA432" s="11"/>
      <c r="AB432" s="11"/>
      <c r="AC432" s="11"/>
      <c r="AD432" s="11"/>
      <c r="AE432" s="11"/>
      <c r="AF432" s="24"/>
      <c r="AG432" s="24"/>
      <c r="AH432" s="17"/>
      <c r="AI432" s="17"/>
      <c r="AJ432" s="17"/>
      <c r="AK432" s="17"/>
      <c r="AL432" s="17"/>
      <c r="AM432" s="17"/>
      <c r="AN432" s="17"/>
      <c r="AO432" s="17"/>
      <c r="AP432" s="17"/>
      <c r="AQ432" s="17"/>
      <c r="AR432" s="17"/>
      <c r="AS432" s="17"/>
      <c r="AT432" s="17"/>
      <c r="AU432" s="1"/>
      <c r="AV432" s="1"/>
      <c r="AW432" s="1"/>
      <c r="AX432" s="1"/>
      <c r="AY432" s="1"/>
      <c r="AZ432" s="1"/>
      <c r="BA432" s="1"/>
      <c r="BB432" s="1"/>
      <c r="BC432" s="1"/>
      <c r="BD432" s="1"/>
    </row>
    <row r="433" spans="1:56" ht="15" customHeight="1" x14ac:dyDescent="0.2">
      <c r="A433" s="3"/>
      <c r="B433" s="21"/>
      <c r="C433" s="21"/>
      <c r="D433" s="21"/>
      <c r="E433" s="21"/>
      <c r="F433" s="21"/>
      <c r="G433" s="21"/>
      <c r="H433" s="8"/>
      <c r="I433" s="9"/>
      <c r="J433" s="9"/>
      <c r="K433" s="9"/>
      <c r="L433" s="9"/>
      <c r="M433" s="9"/>
      <c r="N433" s="9"/>
      <c r="O433" s="17"/>
      <c r="P433" s="17"/>
      <c r="Q433" s="17"/>
      <c r="R433" s="10"/>
      <c r="S433" s="10"/>
      <c r="T433" s="10"/>
      <c r="U433" s="10"/>
      <c r="V433" s="17"/>
      <c r="W433" s="17"/>
      <c r="X433" s="17"/>
      <c r="Y433" s="11"/>
      <c r="Z433" s="11"/>
      <c r="AA433" s="11"/>
      <c r="AB433" s="11"/>
      <c r="AC433" s="11"/>
      <c r="AD433" s="11"/>
      <c r="AE433" s="24"/>
      <c r="AF433" s="24"/>
      <c r="AG433" s="12"/>
      <c r="AH433" s="12"/>
      <c r="AI433" s="12"/>
      <c r="AJ433" s="12"/>
      <c r="AK433" s="12"/>
      <c r="AL433" s="12"/>
      <c r="AM433" s="12"/>
      <c r="AN433" s="12"/>
      <c r="AO433" s="17"/>
      <c r="AP433" s="17"/>
      <c r="AQ433" s="17"/>
      <c r="AR433" s="17"/>
      <c r="AS433" s="17"/>
      <c r="AT433" s="17"/>
      <c r="AU433" s="1"/>
      <c r="AV433" s="1"/>
      <c r="AW433" s="1"/>
      <c r="AX433" s="1"/>
      <c r="AY433" s="1"/>
      <c r="AZ433" s="1"/>
      <c r="BA433" s="1"/>
      <c r="BB433" s="1"/>
      <c r="BC433" s="1"/>
      <c r="BD433" s="1"/>
    </row>
    <row r="434" spans="1:56" ht="33.75" customHeight="1" x14ac:dyDescent="0.2">
      <c r="A434" s="3">
        <v>46</v>
      </c>
      <c r="B434" s="131" t="s">
        <v>179</v>
      </c>
      <c r="C434" s="132"/>
      <c r="D434" s="132"/>
      <c r="E434" s="132"/>
      <c r="F434" s="132"/>
      <c r="G434" s="132"/>
      <c r="H434" s="132"/>
      <c r="I434" s="132"/>
      <c r="J434" s="132"/>
      <c r="K434" s="132"/>
      <c r="L434" s="132"/>
      <c r="M434" s="132"/>
      <c r="N434" s="132"/>
      <c r="O434" s="132"/>
      <c r="P434" s="132"/>
      <c r="Q434" s="132"/>
      <c r="R434" s="132"/>
      <c r="S434" s="132"/>
      <c r="T434" s="132"/>
      <c r="U434" s="132"/>
      <c r="V434" s="132"/>
      <c r="W434" s="132"/>
      <c r="X434" s="132"/>
      <c r="Y434" s="132"/>
      <c r="Z434" s="132"/>
      <c r="AA434" s="132"/>
      <c r="AB434" s="132"/>
      <c r="AC434" s="132"/>
      <c r="AD434" s="132"/>
      <c r="AE434" s="132"/>
      <c r="AF434" s="132"/>
      <c r="AG434" s="132"/>
      <c r="AH434" s="132"/>
      <c r="AI434" s="132"/>
      <c r="AJ434" s="132"/>
      <c r="AK434" s="132"/>
      <c r="AL434" s="132"/>
      <c r="AM434" s="132"/>
      <c r="AN434" s="132"/>
      <c r="AO434" s="132"/>
      <c r="AP434" s="132"/>
      <c r="AQ434" s="17"/>
      <c r="AR434" s="17"/>
      <c r="AS434" s="17"/>
      <c r="AT434" s="17"/>
      <c r="AU434" s="1"/>
      <c r="AV434" s="1"/>
      <c r="AW434" s="1"/>
      <c r="AX434" s="1"/>
      <c r="AY434" s="1"/>
      <c r="AZ434" s="1"/>
      <c r="BA434" s="1"/>
      <c r="BB434" s="1"/>
      <c r="BC434" s="1"/>
      <c r="BD434" s="1"/>
    </row>
    <row r="435" spans="1:56" ht="2.25" customHeight="1" x14ac:dyDescent="0.2">
      <c r="A435" s="3"/>
      <c r="B435" s="17"/>
      <c r="C435" s="17"/>
      <c r="D435" s="17"/>
      <c r="E435" s="17"/>
      <c r="F435" s="17"/>
      <c r="G435" s="17"/>
      <c r="H435" s="17"/>
      <c r="I435" s="17"/>
      <c r="J435" s="17"/>
      <c r="K435" s="17"/>
      <c r="L435" s="17"/>
      <c r="M435" s="17"/>
      <c r="N435" s="16"/>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
      <c r="AV435" s="1"/>
      <c r="AW435" s="1"/>
      <c r="AX435" s="1"/>
      <c r="AY435" s="1"/>
      <c r="AZ435" s="1"/>
      <c r="BA435" s="1"/>
      <c r="BB435" s="1"/>
      <c r="BC435" s="1"/>
      <c r="BD435" s="1"/>
    </row>
    <row r="436" spans="1:56" ht="15" customHeight="1" x14ac:dyDescent="0.2">
      <c r="A436" s="3"/>
      <c r="B436" s="17"/>
      <c r="C436" s="17"/>
      <c r="D436" s="17"/>
      <c r="E436" s="17"/>
      <c r="F436" s="17"/>
      <c r="G436" s="17"/>
      <c r="H436" s="17"/>
      <c r="I436" s="17"/>
      <c r="J436" s="17"/>
      <c r="K436" s="17"/>
      <c r="L436" s="17"/>
      <c r="M436" s="17"/>
      <c r="N436" s="17"/>
      <c r="O436" s="17"/>
      <c r="P436" s="17"/>
      <c r="Q436" s="167" t="s">
        <v>155</v>
      </c>
      <c r="R436" s="237"/>
      <c r="S436" s="237"/>
      <c r="T436" s="237"/>
      <c r="U436" s="237"/>
      <c r="V436" s="237"/>
      <c r="W436" s="237"/>
      <c r="X436" s="237"/>
      <c r="Y436" s="17"/>
      <c r="Z436" s="167" t="s">
        <v>173</v>
      </c>
      <c r="AA436" s="167"/>
      <c r="AB436" s="167"/>
      <c r="AC436" s="167"/>
      <c r="AD436" s="167"/>
      <c r="AE436" s="167"/>
      <c r="AF436" s="167"/>
      <c r="AG436" s="167"/>
      <c r="AH436" s="109"/>
      <c r="AI436" s="109"/>
      <c r="AJ436" s="17"/>
      <c r="AK436" s="17"/>
      <c r="AL436" s="17"/>
      <c r="AM436" s="17"/>
      <c r="AN436" s="17"/>
      <c r="AO436" s="17"/>
      <c r="AP436" s="17"/>
      <c r="AQ436" s="17"/>
      <c r="AR436" s="17"/>
      <c r="AS436" s="17"/>
      <c r="AT436" s="17"/>
      <c r="AU436" s="1"/>
      <c r="AV436" s="1"/>
      <c r="AW436" s="1"/>
      <c r="AX436" s="1"/>
      <c r="AY436" s="1"/>
      <c r="AZ436" s="1"/>
      <c r="BA436" s="1"/>
      <c r="BB436" s="1"/>
      <c r="BC436" s="1"/>
      <c r="BD436" s="1"/>
    </row>
    <row r="437" spans="1:56" ht="2.25" customHeight="1" x14ac:dyDescent="0.2">
      <c r="A437" s="3"/>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
      <c r="AV437" s="1"/>
      <c r="AW437" s="1"/>
      <c r="AX437" s="1"/>
      <c r="AY437" s="1"/>
      <c r="AZ437" s="1"/>
      <c r="BA437" s="1"/>
      <c r="BB437" s="1"/>
      <c r="BC437" s="1"/>
      <c r="BD437" s="1"/>
    </row>
    <row r="438" spans="1:56" ht="15" customHeight="1" x14ac:dyDescent="0.2">
      <c r="A438" s="3"/>
      <c r="B438" s="95" t="s">
        <v>148</v>
      </c>
      <c r="C438" s="109"/>
      <c r="D438" s="109"/>
      <c r="E438" s="109"/>
      <c r="F438" s="109"/>
      <c r="G438" s="109"/>
      <c r="H438" s="109"/>
      <c r="I438" s="109"/>
      <c r="J438" s="109"/>
      <c r="K438" s="109"/>
      <c r="L438" s="109"/>
      <c r="M438" s="109"/>
      <c r="N438" s="109"/>
      <c r="O438" s="109"/>
      <c r="P438" s="18"/>
      <c r="Q438" s="162"/>
      <c r="R438" s="163"/>
      <c r="S438" s="163"/>
      <c r="T438" s="163"/>
      <c r="U438" s="163"/>
      <c r="V438" s="164"/>
      <c r="W438" s="109" t="s">
        <v>144</v>
      </c>
      <c r="X438" s="109"/>
      <c r="Y438" s="17"/>
      <c r="Z438" s="128"/>
      <c r="AA438" s="129"/>
      <c r="AB438" s="129"/>
      <c r="AC438" s="129"/>
      <c r="AD438" s="129"/>
      <c r="AE438" s="129"/>
      <c r="AF438" s="129"/>
      <c r="AG438" s="130"/>
      <c r="AH438" s="109" t="s">
        <v>175</v>
      </c>
      <c r="AI438" s="109"/>
      <c r="AJ438" s="17"/>
      <c r="AK438" s="17"/>
      <c r="AL438" s="17"/>
      <c r="AM438" s="17"/>
      <c r="AN438" s="17"/>
      <c r="AO438" s="17"/>
      <c r="AP438" s="17"/>
      <c r="AQ438" s="17"/>
      <c r="AR438" s="17"/>
      <c r="AS438" s="17"/>
      <c r="AT438" s="17"/>
      <c r="AU438" s="1"/>
      <c r="AV438" s="1"/>
      <c r="AW438" s="1"/>
      <c r="AX438" s="1"/>
      <c r="AY438" s="1"/>
      <c r="AZ438" s="1"/>
      <c r="BA438" s="1"/>
      <c r="BB438" s="1"/>
      <c r="BC438" s="1"/>
      <c r="BD438" s="1"/>
    </row>
    <row r="439" spans="1:56" ht="2.25" customHeight="1" x14ac:dyDescent="0.2">
      <c r="A439" s="3"/>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
      <c r="AV439" s="1"/>
      <c r="AW439" s="1"/>
      <c r="AX439" s="1"/>
      <c r="AY439" s="1"/>
      <c r="AZ439" s="1"/>
      <c r="BA439" s="1"/>
      <c r="BB439" s="1"/>
      <c r="BC439" s="1"/>
      <c r="BD439" s="1"/>
    </row>
    <row r="440" spans="1:56" ht="15" customHeight="1" x14ac:dyDescent="0.2">
      <c r="A440" s="3"/>
      <c r="B440" s="95" t="s">
        <v>149</v>
      </c>
      <c r="C440" s="109"/>
      <c r="D440" s="109"/>
      <c r="E440" s="109"/>
      <c r="F440" s="109"/>
      <c r="G440" s="109"/>
      <c r="H440" s="109"/>
      <c r="I440" s="109"/>
      <c r="J440" s="109"/>
      <c r="K440" s="109"/>
      <c r="L440" s="109"/>
      <c r="M440" s="109"/>
      <c r="N440" s="109"/>
      <c r="O440" s="109"/>
      <c r="P440" s="17"/>
      <c r="Q440" s="162"/>
      <c r="R440" s="163"/>
      <c r="S440" s="163"/>
      <c r="T440" s="163"/>
      <c r="U440" s="163"/>
      <c r="V440" s="164"/>
      <c r="W440" s="109" t="s">
        <v>144</v>
      </c>
      <c r="X440" s="109"/>
      <c r="Y440" s="17"/>
      <c r="Z440" s="128"/>
      <c r="AA440" s="129"/>
      <c r="AB440" s="129"/>
      <c r="AC440" s="129"/>
      <c r="AD440" s="129"/>
      <c r="AE440" s="129"/>
      <c r="AF440" s="129"/>
      <c r="AG440" s="130"/>
      <c r="AH440" s="109" t="s">
        <v>175</v>
      </c>
      <c r="AI440" s="109"/>
      <c r="AJ440" s="17"/>
      <c r="AK440" s="17"/>
      <c r="AL440" s="17"/>
      <c r="AM440" s="17"/>
      <c r="AN440" s="17"/>
      <c r="AO440" s="17"/>
      <c r="AP440" s="17"/>
      <c r="AQ440" s="17"/>
      <c r="AR440" s="17"/>
      <c r="AS440" s="17"/>
      <c r="AT440" s="17"/>
      <c r="AU440" s="1"/>
      <c r="AV440" s="1"/>
      <c r="AW440" s="1"/>
      <c r="AX440" s="1"/>
      <c r="AY440" s="1"/>
      <c r="AZ440" s="1"/>
      <c r="BA440" s="1"/>
      <c r="BB440" s="1"/>
      <c r="BC440" s="1"/>
      <c r="BD440" s="1"/>
    </row>
    <row r="441" spans="1:56" ht="15" customHeight="1" x14ac:dyDescent="0.2">
      <c r="A441" s="3"/>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
      <c r="AV441" s="1"/>
      <c r="AW441" s="1"/>
      <c r="AX441" s="1"/>
      <c r="AY441" s="1"/>
      <c r="AZ441" s="1"/>
      <c r="BA441" s="1"/>
      <c r="BB441" s="1"/>
      <c r="BC441" s="1"/>
      <c r="BD441" s="1"/>
    </row>
    <row r="442" spans="1:56" ht="15" customHeight="1" x14ac:dyDescent="0.2">
      <c r="A442" s="142">
        <v>47</v>
      </c>
      <c r="B442" s="113" t="s">
        <v>180</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c r="AO442" s="114"/>
      <c r="AP442" s="114"/>
      <c r="AQ442" s="17"/>
      <c r="AR442" s="17"/>
      <c r="AS442" s="17"/>
      <c r="AT442" s="17"/>
      <c r="AU442" s="1"/>
      <c r="AV442" s="1"/>
      <c r="AW442" s="1"/>
      <c r="AX442" s="1"/>
      <c r="AY442" s="1"/>
      <c r="AZ442" s="1"/>
      <c r="BA442" s="1"/>
      <c r="BB442" s="1"/>
      <c r="BC442" s="1"/>
      <c r="BD442" s="1"/>
    </row>
    <row r="443" spans="1:56" ht="26.25" customHeight="1" x14ac:dyDescent="0.2">
      <c r="A443" s="142"/>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c r="AO443" s="114"/>
      <c r="AP443" s="114"/>
      <c r="AQ443" s="17"/>
      <c r="AR443" s="17"/>
      <c r="AS443" s="17"/>
      <c r="AT443" s="17"/>
      <c r="AU443" s="1"/>
      <c r="AV443" s="1"/>
      <c r="AW443" s="1"/>
      <c r="AX443" s="1"/>
      <c r="AY443" s="1"/>
      <c r="AZ443" s="1"/>
      <c r="BA443" s="1"/>
      <c r="BB443" s="1"/>
      <c r="BC443" s="1"/>
      <c r="BD443" s="1"/>
    </row>
    <row r="444" spans="1:56" ht="2.25" customHeight="1" x14ac:dyDescent="0.2">
      <c r="A444" s="3"/>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24"/>
      <c r="AA444" s="24"/>
      <c r="AB444" s="24"/>
      <c r="AC444" s="24"/>
      <c r="AD444" s="24"/>
      <c r="AE444" s="24"/>
      <c r="AF444" s="24"/>
      <c r="AG444" s="24"/>
      <c r="AH444" s="17"/>
      <c r="AI444" s="17"/>
      <c r="AJ444" s="17"/>
      <c r="AK444" s="17"/>
      <c r="AL444" s="17"/>
      <c r="AM444" s="17"/>
      <c r="AN444" s="17"/>
      <c r="AO444" s="17"/>
      <c r="AP444" s="17"/>
      <c r="AQ444" s="17"/>
      <c r="AR444" s="17"/>
      <c r="AS444" s="17"/>
      <c r="AT444" s="17"/>
      <c r="AU444" s="1"/>
      <c r="AV444" s="1"/>
      <c r="AW444" s="1"/>
      <c r="AX444" s="1"/>
      <c r="AY444" s="1"/>
      <c r="AZ444" s="1"/>
      <c r="BA444" s="1"/>
      <c r="BB444" s="1"/>
      <c r="BC444" s="1"/>
      <c r="BD444" s="1"/>
    </row>
    <row r="445" spans="1:56" ht="15" customHeight="1" x14ac:dyDescent="0.2">
      <c r="A445" s="3"/>
      <c r="B445" s="18"/>
      <c r="C445" s="18"/>
      <c r="D445" s="18"/>
      <c r="E445" s="18"/>
      <c r="F445" s="18"/>
      <c r="G445" s="18"/>
      <c r="H445" s="18"/>
      <c r="I445" s="18"/>
      <c r="J445" s="18"/>
      <c r="K445" s="18"/>
      <c r="L445" s="18"/>
      <c r="M445" s="18"/>
      <c r="N445" s="18"/>
      <c r="O445" s="18"/>
      <c r="P445" s="18"/>
      <c r="Q445" s="167" t="s">
        <v>155</v>
      </c>
      <c r="R445" s="167"/>
      <c r="S445" s="167"/>
      <c r="T445" s="167"/>
      <c r="U445" s="167"/>
      <c r="V445" s="167"/>
      <c r="W445" s="167"/>
      <c r="X445" s="167"/>
      <c r="Y445" s="17"/>
      <c r="Z445" s="12"/>
      <c r="AA445" s="12"/>
      <c r="AB445" s="12"/>
      <c r="AC445" s="12"/>
      <c r="AD445" s="12"/>
      <c r="AE445" s="12"/>
      <c r="AF445" s="12"/>
      <c r="AG445" s="12"/>
      <c r="AH445" s="17"/>
      <c r="AI445" s="17"/>
      <c r="AJ445" s="17"/>
      <c r="AK445" s="17"/>
      <c r="AL445" s="17"/>
      <c r="AM445" s="17"/>
      <c r="AN445" s="17"/>
      <c r="AO445" s="17"/>
      <c r="AP445" s="17"/>
      <c r="AQ445" s="17"/>
      <c r="AR445" s="17"/>
      <c r="AS445" s="17"/>
      <c r="AT445" s="17"/>
      <c r="AU445" s="1"/>
      <c r="AV445" s="1"/>
      <c r="AW445" s="1"/>
      <c r="AX445" s="1"/>
      <c r="AY445" s="1"/>
      <c r="AZ445" s="1"/>
      <c r="BA445" s="1"/>
      <c r="BB445" s="1"/>
      <c r="BC445" s="1"/>
      <c r="BD445" s="1"/>
    </row>
    <row r="446" spans="1:56" ht="2.25" customHeight="1" x14ac:dyDescent="0.2">
      <c r="A446" s="3"/>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24"/>
      <c r="AA446" s="24"/>
      <c r="AB446" s="24"/>
      <c r="AC446" s="24"/>
      <c r="AD446" s="24"/>
      <c r="AE446" s="24"/>
      <c r="AF446" s="24"/>
      <c r="AG446" s="24"/>
      <c r="AH446" s="17"/>
      <c r="AI446" s="17"/>
      <c r="AJ446" s="17"/>
      <c r="AK446" s="17"/>
      <c r="AL446" s="17"/>
      <c r="AM446" s="17"/>
      <c r="AN446" s="17"/>
      <c r="AO446" s="17"/>
      <c r="AP446" s="17"/>
      <c r="AQ446" s="17"/>
      <c r="AR446" s="17"/>
      <c r="AS446" s="17"/>
      <c r="AT446" s="17"/>
      <c r="AU446" s="1"/>
      <c r="AV446" s="1"/>
      <c r="AW446" s="1"/>
      <c r="AX446" s="1"/>
      <c r="AY446" s="1"/>
      <c r="AZ446" s="1"/>
      <c r="BA446" s="1"/>
      <c r="BB446" s="1"/>
      <c r="BC446" s="1"/>
      <c r="BD446" s="1"/>
    </row>
    <row r="447" spans="1:56" ht="15" customHeight="1" x14ac:dyDescent="0.2">
      <c r="A447" s="3"/>
      <c r="B447" s="95" t="s">
        <v>148</v>
      </c>
      <c r="C447" s="95"/>
      <c r="D447" s="95"/>
      <c r="E447" s="95"/>
      <c r="F447" s="95"/>
      <c r="G447" s="95"/>
      <c r="H447" s="95"/>
      <c r="I447" s="95"/>
      <c r="J447" s="95"/>
      <c r="K447" s="95"/>
      <c r="L447" s="95"/>
      <c r="M447" s="95"/>
      <c r="N447" s="95"/>
      <c r="O447" s="95"/>
      <c r="P447" s="18"/>
      <c r="Q447" s="162"/>
      <c r="R447" s="163"/>
      <c r="S447" s="163"/>
      <c r="T447" s="163"/>
      <c r="U447" s="163"/>
      <c r="V447" s="164"/>
      <c r="W447" s="108" t="s">
        <v>144</v>
      </c>
      <c r="X447" s="109"/>
      <c r="Y447" s="17"/>
      <c r="Z447" s="12"/>
      <c r="AA447" s="12"/>
      <c r="AB447" s="12"/>
      <c r="AC447" s="12"/>
      <c r="AD447" s="12"/>
      <c r="AE447" s="12"/>
      <c r="AF447" s="12"/>
      <c r="AG447" s="12"/>
      <c r="AH447" s="17"/>
      <c r="AI447" s="17"/>
      <c r="AJ447" s="17"/>
      <c r="AK447" s="17"/>
      <c r="AL447" s="17"/>
      <c r="AM447" s="17"/>
      <c r="AN447" s="17"/>
      <c r="AO447" s="17"/>
      <c r="AP447" s="17"/>
      <c r="AQ447" s="17"/>
      <c r="AR447" s="17"/>
      <c r="AS447" s="17"/>
      <c r="AT447" s="17"/>
      <c r="AU447" s="1"/>
      <c r="AV447" s="1"/>
      <c r="AW447" s="1"/>
      <c r="AX447" s="1"/>
      <c r="AY447" s="1"/>
      <c r="AZ447" s="1"/>
      <c r="BA447" s="1"/>
      <c r="BB447" s="1"/>
      <c r="BC447" s="1"/>
      <c r="BD447" s="1"/>
    </row>
    <row r="448" spans="1:56" ht="2.25" customHeight="1" x14ac:dyDescent="0.2">
      <c r="A448" s="3"/>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24"/>
      <c r="AA448" s="24"/>
      <c r="AB448" s="24"/>
      <c r="AC448" s="24"/>
      <c r="AD448" s="24"/>
      <c r="AE448" s="24"/>
      <c r="AF448" s="24"/>
      <c r="AG448" s="24"/>
      <c r="AH448" s="17"/>
      <c r="AI448" s="17"/>
      <c r="AJ448" s="17"/>
      <c r="AK448" s="17"/>
      <c r="AL448" s="17"/>
      <c r="AM448" s="17"/>
      <c r="AN448" s="17"/>
      <c r="AO448" s="17"/>
      <c r="AP448" s="17"/>
      <c r="AQ448" s="17"/>
      <c r="AR448" s="17"/>
      <c r="AS448" s="17"/>
      <c r="AT448" s="17"/>
      <c r="AU448" s="1"/>
      <c r="AV448" s="1"/>
      <c r="AW448" s="1"/>
      <c r="AX448" s="1"/>
      <c r="AY448" s="1"/>
      <c r="AZ448" s="1"/>
      <c r="BA448" s="1"/>
      <c r="BB448" s="1"/>
      <c r="BC448" s="1"/>
      <c r="BD448" s="1"/>
    </row>
    <row r="449" spans="1:56" ht="15" customHeight="1" x14ac:dyDescent="0.2">
      <c r="A449" s="3"/>
      <c r="B449" s="95" t="s">
        <v>149</v>
      </c>
      <c r="C449" s="109"/>
      <c r="D449" s="109"/>
      <c r="E449" s="109"/>
      <c r="F449" s="109"/>
      <c r="G449" s="109"/>
      <c r="H449" s="109"/>
      <c r="I449" s="109"/>
      <c r="J449" s="109"/>
      <c r="K449" s="109"/>
      <c r="L449" s="109"/>
      <c r="M449" s="109"/>
      <c r="N449" s="109"/>
      <c r="O449" s="109"/>
      <c r="P449" s="17"/>
      <c r="Q449" s="162"/>
      <c r="R449" s="163"/>
      <c r="S449" s="163"/>
      <c r="T449" s="163"/>
      <c r="U449" s="163"/>
      <c r="V449" s="164"/>
      <c r="W449" s="109" t="s">
        <v>144</v>
      </c>
      <c r="X449" s="109"/>
      <c r="Y449" s="17"/>
      <c r="Z449" s="12"/>
      <c r="AA449" s="12"/>
      <c r="AB449" s="12"/>
      <c r="AC449" s="12"/>
      <c r="AD449" s="12"/>
      <c r="AE449" s="12"/>
      <c r="AF449" s="12"/>
      <c r="AG449" s="12"/>
      <c r="AH449" s="17"/>
      <c r="AI449" s="17"/>
      <c r="AJ449" s="17"/>
      <c r="AK449" s="17"/>
      <c r="AL449" s="17"/>
      <c r="AM449" s="17"/>
      <c r="AN449" s="17"/>
      <c r="AO449" s="17"/>
      <c r="AP449" s="17"/>
      <c r="AQ449" s="17"/>
      <c r="AR449" s="17"/>
      <c r="AS449" s="17"/>
      <c r="AT449" s="17"/>
      <c r="AU449" s="1"/>
      <c r="AV449" s="1"/>
      <c r="AW449" s="1"/>
      <c r="AX449" s="1"/>
      <c r="AY449" s="1"/>
      <c r="AZ449" s="1"/>
      <c r="BA449" s="1"/>
      <c r="BB449" s="1"/>
      <c r="BC449" s="1"/>
      <c r="BD449" s="1"/>
    </row>
    <row r="450" spans="1:56" ht="15" customHeight="1" x14ac:dyDescent="0.2">
      <c r="A450" s="3"/>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24"/>
      <c r="AA450" s="24"/>
      <c r="AB450" s="24"/>
      <c r="AC450" s="24"/>
      <c r="AD450" s="24"/>
      <c r="AE450" s="24"/>
      <c r="AF450" s="24"/>
      <c r="AG450" s="24"/>
      <c r="AH450" s="17"/>
      <c r="AI450" s="17"/>
      <c r="AJ450" s="17"/>
      <c r="AK450" s="17"/>
      <c r="AL450" s="17"/>
      <c r="AM450" s="17"/>
      <c r="AN450" s="17"/>
      <c r="AO450" s="17"/>
      <c r="AP450" s="17"/>
      <c r="AQ450" s="17"/>
      <c r="AR450" s="17"/>
      <c r="AS450" s="17"/>
      <c r="AT450" s="17"/>
      <c r="AU450" s="1"/>
      <c r="AV450" s="1"/>
      <c r="AW450" s="1"/>
      <c r="AX450" s="1"/>
      <c r="AY450" s="1"/>
      <c r="AZ450" s="1"/>
      <c r="BA450" s="1"/>
      <c r="BB450" s="1"/>
      <c r="BC450" s="1"/>
      <c r="BD450" s="1"/>
    </row>
    <row r="451" spans="1:56" ht="15" customHeight="1" x14ac:dyDescent="0.2">
      <c r="A451" s="3">
        <v>48</v>
      </c>
      <c r="B451" s="90" t="s">
        <v>181</v>
      </c>
      <c r="C451" s="90"/>
      <c r="D451" s="90"/>
      <c r="E451" s="90"/>
      <c r="F451" s="90"/>
      <c r="G451" s="90"/>
      <c r="H451" s="90"/>
      <c r="I451" s="90"/>
      <c r="J451" s="90"/>
      <c r="K451" s="90"/>
      <c r="L451" s="90"/>
      <c r="M451" s="90"/>
      <c r="N451" s="90"/>
      <c r="O451" s="90"/>
      <c r="P451" s="90"/>
      <c r="Q451" s="90"/>
      <c r="R451" s="90"/>
      <c r="S451" s="90"/>
      <c r="T451" s="90"/>
      <c r="U451" s="90"/>
      <c r="V451" s="90"/>
      <c r="W451" s="90"/>
      <c r="X451" s="90"/>
      <c r="Y451" s="90"/>
      <c r="Z451" s="90"/>
      <c r="AA451" s="90"/>
      <c r="AB451" s="90"/>
      <c r="AC451" s="90"/>
      <c r="AD451" s="90"/>
      <c r="AE451" s="90"/>
      <c r="AF451" s="90"/>
      <c r="AG451" s="90"/>
      <c r="AH451" s="90"/>
      <c r="AI451" s="90"/>
      <c r="AJ451" s="90"/>
      <c r="AK451" s="90"/>
      <c r="AL451" s="90"/>
      <c r="AM451" s="90"/>
      <c r="AN451" s="90"/>
      <c r="AO451" s="90"/>
      <c r="AP451" s="90"/>
      <c r="AQ451" s="17"/>
      <c r="AR451" s="17"/>
      <c r="AS451" s="17"/>
      <c r="AT451" s="17"/>
      <c r="AU451" s="1"/>
      <c r="AV451" s="1"/>
      <c r="AW451" s="1"/>
      <c r="AX451" s="1"/>
      <c r="AY451" s="1"/>
      <c r="AZ451" s="1"/>
      <c r="BA451" s="1"/>
      <c r="BB451" s="1"/>
      <c r="BC451" s="1"/>
      <c r="BD451" s="1"/>
    </row>
    <row r="452" spans="1:56" ht="15" customHeight="1" x14ac:dyDescent="0.2">
      <c r="A452" s="3"/>
      <c r="B452" s="18"/>
      <c r="C452" s="18"/>
      <c r="D452" s="18"/>
      <c r="E452" s="18"/>
      <c r="F452" s="18"/>
      <c r="G452" s="18"/>
      <c r="H452" s="18"/>
      <c r="I452" s="18"/>
      <c r="J452" s="18"/>
      <c r="K452" s="18"/>
      <c r="L452" s="18"/>
      <c r="M452" s="18"/>
      <c r="N452" s="18"/>
      <c r="O452" s="18"/>
      <c r="P452" s="18"/>
      <c r="Q452" s="167" t="s">
        <v>155</v>
      </c>
      <c r="R452" s="167"/>
      <c r="S452" s="167"/>
      <c r="T452" s="167"/>
      <c r="U452" s="167"/>
      <c r="V452" s="167"/>
      <c r="W452" s="167"/>
      <c r="X452" s="167"/>
      <c r="Y452" s="17"/>
      <c r="Z452" s="12"/>
      <c r="AA452" s="12"/>
      <c r="AB452" s="12"/>
      <c r="AC452" s="12"/>
      <c r="AD452" s="12"/>
      <c r="AE452" s="12"/>
      <c r="AF452" s="12"/>
      <c r="AG452" s="12"/>
      <c r="AH452" s="17"/>
      <c r="AI452" s="17"/>
      <c r="AJ452" s="17"/>
      <c r="AK452" s="17"/>
      <c r="AL452" s="17"/>
      <c r="AM452" s="17"/>
      <c r="AN452" s="17"/>
      <c r="AO452" s="17"/>
      <c r="AP452" s="17"/>
      <c r="AQ452" s="17"/>
      <c r="AR452" s="17"/>
      <c r="AS452" s="17"/>
      <c r="AT452" s="17"/>
      <c r="AU452" s="1"/>
      <c r="AV452" s="1"/>
      <c r="AW452" s="1"/>
      <c r="AX452" s="1"/>
      <c r="AY452" s="1"/>
      <c r="AZ452" s="1"/>
      <c r="BA452" s="1"/>
      <c r="BB452" s="1"/>
      <c r="BC452" s="1"/>
      <c r="BD452" s="1"/>
    </row>
    <row r="453" spans="1:56" ht="2.25" customHeight="1" x14ac:dyDescent="0.2">
      <c r="A453" s="3"/>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24"/>
      <c r="AA453" s="24"/>
      <c r="AB453" s="24"/>
      <c r="AC453" s="24"/>
      <c r="AD453" s="24"/>
      <c r="AE453" s="24"/>
      <c r="AF453" s="24"/>
      <c r="AG453" s="24"/>
      <c r="AH453" s="17"/>
      <c r="AI453" s="17"/>
      <c r="AJ453" s="17"/>
      <c r="AK453" s="17"/>
      <c r="AL453" s="17"/>
      <c r="AM453" s="17"/>
      <c r="AN453" s="17"/>
      <c r="AO453" s="17"/>
      <c r="AP453" s="17"/>
      <c r="AQ453" s="17"/>
      <c r="AR453" s="17"/>
      <c r="AS453" s="17"/>
      <c r="AT453" s="17"/>
      <c r="AU453" s="1"/>
      <c r="AV453" s="1"/>
      <c r="AW453" s="1"/>
      <c r="AX453" s="1"/>
      <c r="AY453" s="1"/>
      <c r="AZ453" s="1"/>
      <c r="BA453" s="1"/>
      <c r="BB453" s="1"/>
      <c r="BC453" s="1"/>
      <c r="BD453" s="1"/>
    </row>
    <row r="454" spans="1:56" ht="15" customHeight="1" x14ac:dyDescent="0.2">
      <c r="A454" s="3"/>
      <c r="B454" s="95" t="s">
        <v>148</v>
      </c>
      <c r="C454" s="95"/>
      <c r="D454" s="95"/>
      <c r="E454" s="95"/>
      <c r="F454" s="95"/>
      <c r="G454" s="95"/>
      <c r="H454" s="95"/>
      <c r="I454" s="95"/>
      <c r="J454" s="95"/>
      <c r="K454" s="95"/>
      <c r="L454" s="95"/>
      <c r="M454" s="95"/>
      <c r="N454" s="95"/>
      <c r="O454" s="95"/>
      <c r="P454" s="18"/>
      <c r="Q454" s="105">
        <f>IF(Q438-Q447&lt;0,0,Q438-Q447)</f>
        <v>0</v>
      </c>
      <c r="R454" s="106"/>
      <c r="S454" s="106"/>
      <c r="T454" s="106"/>
      <c r="U454" s="106"/>
      <c r="V454" s="107"/>
      <c r="W454" s="108" t="s">
        <v>144</v>
      </c>
      <c r="X454" s="109"/>
      <c r="Y454" s="17"/>
      <c r="Z454" s="12"/>
      <c r="AA454" s="12"/>
      <c r="AB454" s="12"/>
      <c r="AC454" s="12"/>
      <c r="AD454" s="12"/>
      <c r="AE454" s="12"/>
      <c r="AF454" s="12"/>
      <c r="AG454" s="12"/>
      <c r="AH454" s="17"/>
      <c r="AI454" s="17"/>
      <c r="AJ454" s="17"/>
      <c r="AK454" s="17"/>
      <c r="AL454" s="17"/>
      <c r="AM454" s="17"/>
      <c r="AN454" s="17"/>
      <c r="AO454" s="17"/>
      <c r="AP454" s="17"/>
      <c r="AQ454" s="17"/>
      <c r="AR454" s="17"/>
      <c r="AS454" s="17"/>
      <c r="AT454" s="17"/>
      <c r="AU454" s="1"/>
      <c r="AV454" s="1"/>
      <c r="AW454" s="1"/>
      <c r="AX454" s="1"/>
      <c r="AY454" s="1"/>
      <c r="AZ454" s="1"/>
      <c r="BA454" s="1"/>
      <c r="BB454" s="1"/>
      <c r="BC454" s="1"/>
      <c r="BD454" s="1"/>
    </row>
    <row r="455" spans="1:56" ht="2.25" customHeight="1" x14ac:dyDescent="0.2">
      <c r="A455" s="3"/>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24"/>
      <c r="AA455" s="24"/>
      <c r="AB455" s="24"/>
      <c r="AC455" s="24"/>
      <c r="AD455" s="24"/>
      <c r="AE455" s="24"/>
      <c r="AF455" s="24"/>
      <c r="AG455" s="24"/>
      <c r="AH455" s="17"/>
      <c r="AI455" s="17"/>
      <c r="AJ455" s="17"/>
      <c r="AK455" s="17"/>
      <c r="AL455" s="17"/>
      <c r="AM455" s="17"/>
      <c r="AN455" s="17"/>
      <c r="AO455" s="17"/>
      <c r="AP455" s="17"/>
      <c r="AQ455" s="17"/>
      <c r="AR455" s="17"/>
      <c r="AS455" s="17"/>
      <c r="AT455" s="17"/>
      <c r="AU455" s="1"/>
      <c r="AV455" s="1"/>
      <c r="AW455" s="1"/>
      <c r="AX455" s="1"/>
      <c r="AY455" s="1"/>
      <c r="AZ455" s="1"/>
      <c r="BA455" s="1"/>
      <c r="BB455" s="1"/>
      <c r="BC455" s="1"/>
      <c r="BD455" s="1"/>
    </row>
    <row r="456" spans="1:56" ht="15" customHeight="1" x14ac:dyDescent="0.2">
      <c r="A456" s="3"/>
      <c r="B456" s="95" t="s">
        <v>149</v>
      </c>
      <c r="C456" s="109"/>
      <c r="D456" s="109"/>
      <c r="E456" s="109"/>
      <c r="F456" s="109"/>
      <c r="G456" s="109"/>
      <c r="H456" s="109"/>
      <c r="I456" s="109"/>
      <c r="J456" s="109"/>
      <c r="K456" s="109"/>
      <c r="L456" s="109"/>
      <c r="M456" s="109"/>
      <c r="N456" s="109"/>
      <c r="O456" s="109"/>
      <c r="P456" s="17"/>
      <c r="Q456" s="105">
        <f>IF(Q440-Q449&lt;0,0,Q440-Q449)</f>
        <v>0</v>
      </c>
      <c r="R456" s="106"/>
      <c r="S456" s="106"/>
      <c r="T456" s="106"/>
      <c r="U456" s="106"/>
      <c r="V456" s="107"/>
      <c r="W456" s="109" t="s">
        <v>144</v>
      </c>
      <c r="X456" s="109"/>
      <c r="Y456" s="17"/>
      <c r="Z456" s="12"/>
      <c r="AA456" s="12"/>
      <c r="AB456" s="12"/>
      <c r="AC456" s="12"/>
      <c r="AD456" s="12"/>
      <c r="AE456" s="12"/>
      <c r="AF456" s="12"/>
      <c r="AG456" s="12"/>
      <c r="AH456" s="17"/>
      <c r="AI456" s="17"/>
      <c r="AJ456" s="17"/>
      <c r="AK456" s="17"/>
      <c r="AL456" s="17"/>
      <c r="AM456" s="17"/>
      <c r="AN456" s="17"/>
      <c r="AO456" s="17"/>
      <c r="AP456" s="17"/>
      <c r="AQ456" s="17"/>
      <c r="AR456" s="17"/>
      <c r="AS456" s="17"/>
      <c r="AT456" s="17"/>
      <c r="AU456" s="1"/>
      <c r="AV456" s="1"/>
      <c r="AW456" s="1"/>
      <c r="AX456" s="1"/>
      <c r="AY456" s="1"/>
      <c r="AZ456" s="1"/>
      <c r="BA456" s="1"/>
      <c r="BB456" s="1"/>
      <c r="BC456" s="1"/>
      <c r="BD456" s="1"/>
    </row>
    <row r="457" spans="1:56" ht="15" customHeight="1" x14ac:dyDescent="0.2">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50"/>
      <c r="AR457" s="50"/>
      <c r="AS457" s="50"/>
      <c r="AT457" s="50"/>
      <c r="AU457" s="1"/>
      <c r="AV457" s="1"/>
      <c r="AW457" s="1"/>
      <c r="AX457" s="1"/>
      <c r="AY457" s="1"/>
      <c r="AZ457" s="1"/>
      <c r="BA457" s="1"/>
      <c r="BB457" s="1"/>
      <c r="BC457" s="1"/>
      <c r="BD457" s="1"/>
    </row>
    <row r="458" spans="1:56" ht="15" customHeight="1" x14ac:dyDescent="0.2">
      <c r="A458" s="3"/>
      <c r="B458" s="115" t="s">
        <v>182</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5"/>
      <c r="AL458" s="115"/>
      <c r="AM458" s="115"/>
      <c r="AN458" s="115"/>
      <c r="AO458" s="115"/>
      <c r="AP458" s="116"/>
      <c r="AQ458" s="17"/>
      <c r="AR458" s="17"/>
      <c r="AS458" s="17"/>
      <c r="AT458" s="17"/>
      <c r="AU458" s="1"/>
      <c r="AV458" s="1"/>
      <c r="AW458" s="1"/>
      <c r="AX458" s="1"/>
      <c r="AY458" s="1"/>
      <c r="AZ458" s="1"/>
      <c r="BA458" s="1"/>
      <c r="BB458" s="1"/>
      <c r="BC458" s="1"/>
      <c r="BD458" s="1"/>
    </row>
    <row r="459" spans="1:56" s="74" customFormat="1" ht="15" customHeight="1" x14ac:dyDescent="0.2">
      <c r="A459" s="20">
        <v>49</v>
      </c>
      <c r="B459" s="122" t="s">
        <v>183</v>
      </c>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c r="AN459" s="122"/>
      <c r="AO459" s="122"/>
      <c r="AP459" s="122"/>
      <c r="AQ459" s="17"/>
      <c r="AR459" s="17"/>
      <c r="AS459" s="17"/>
      <c r="AT459" s="17"/>
      <c r="AU459" s="17"/>
      <c r="AV459" s="17"/>
      <c r="AW459" s="17"/>
      <c r="AX459" s="17"/>
      <c r="AY459" s="17"/>
      <c r="AZ459" s="17"/>
      <c r="BA459" s="17"/>
      <c r="BB459" s="17"/>
      <c r="BC459" s="17"/>
      <c r="BD459" s="17"/>
    </row>
    <row r="460" spans="1:56" s="74" customFormat="1" ht="15" customHeight="1" x14ac:dyDescent="0.2">
      <c r="A460" s="20"/>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c r="AN460" s="122"/>
      <c r="AO460" s="122"/>
      <c r="AP460" s="122"/>
      <c r="AQ460" s="17"/>
      <c r="AR460" s="17"/>
      <c r="AS460" s="17"/>
      <c r="AT460" s="17"/>
      <c r="AU460" s="17"/>
      <c r="AV460" s="17"/>
      <c r="AW460" s="17"/>
      <c r="AX460" s="17"/>
      <c r="AY460" s="17"/>
      <c r="AZ460" s="17"/>
      <c r="BA460" s="17"/>
      <c r="BB460" s="17"/>
      <c r="BC460" s="17"/>
      <c r="BD460" s="17"/>
    </row>
    <row r="461" spans="1:56" ht="2.25" customHeight="1" x14ac:dyDescent="0.2">
      <c r="A461" s="3"/>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
      <c r="AV461" s="1"/>
      <c r="AW461" s="1"/>
      <c r="AX461" s="1"/>
      <c r="AY461" s="1"/>
      <c r="AZ461" s="1"/>
      <c r="BA461" s="1"/>
      <c r="BB461" s="1"/>
      <c r="BC461" s="1"/>
      <c r="BD461" s="1"/>
    </row>
    <row r="462" spans="1:56" ht="15" customHeight="1" x14ac:dyDescent="0.2">
      <c r="A462" s="3">
        <v>50</v>
      </c>
      <c r="B462" s="97" t="s">
        <v>171</v>
      </c>
      <c r="C462" s="97"/>
      <c r="D462" s="97"/>
      <c r="E462" s="97"/>
      <c r="F462" s="97"/>
      <c r="G462" s="97"/>
      <c r="H462" s="97"/>
      <c r="I462" s="97"/>
      <c r="J462" s="97"/>
      <c r="K462" s="97"/>
      <c r="L462" s="97"/>
      <c r="M462" s="97"/>
      <c r="N462" s="97"/>
      <c r="O462" s="97"/>
      <c r="P462" s="97"/>
      <c r="Q462" s="97"/>
      <c r="R462" s="97"/>
      <c r="S462" s="97"/>
      <c r="T462" s="97"/>
      <c r="U462" s="97"/>
      <c r="V462" s="97"/>
      <c r="W462" s="97"/>
      <c r="X462" s="97"/>
      <c r="Y462" s="97"/>
      <c r="Z462" s="97"/>
      <c r="AA462" s="97"/>
      <c r="AB462" s="97"/>
      <c r="AC462" s="97"/>
      <c r="AD462" s="97"/>
      <c r="AE462" s="97"/>
      <c r="AF462" s="97"/>
      <c r="AG462" s="97"/>
      <c r="AH462" s="97"/>
      <c r="AI462" s="97"/>
      <c r="AJ462" s="97"/>
      <c r="AK462" s="97"/>
      <c r="AL462" s="97"/>
      <c r="AM462" s="97"/>
      <c r="AN462" s="97"/>
      <c r="AO462" s="97"/>
      <c r="AP462" s="97"/>
      <c r="AQ462" s="17"/>
      <c r="AR462" s="17"/>
      <c r="AS462" s="17"/>
      <c r="AT462" s="17"/>
      <c r="AU462" s="1"/>
      <c r="AV462" s="1"/>
      <c r="AW462" s="1"/>
      <c r="AX462" s="1"/>
      <c r="AY462" s="1"/>
      <c r="AZ462" s="1"/>
      <c r="BA462" s="1"/>
      <c r="BB462" s="1"/>
      <c r="BC462" s="1"/>
      <c r="BD462" s="1"/>
    </row>
    <row r="463" spans="1:56" ht="27.75" customHeight="1" x14ac:dyDescent="0.2">
      <c r="A463" s="17"/>
      <c r="B463" s="166" t="s">
        <v>172</v>
      </c>
      <c r="C463" s="166"/>
      <c r="D463" s="166"/>
      <c r="E463" s="166"/>
      <c r="F463" s="166"/>
      <c r="G463" s="166"/>
      <c r="H463" s="166"/>
      <c r="I463" s="166"/>
      <c r="J463" s="166"/>
      <c r="K463" s="166"/>
      <c r="L463" s="166"/>
      <c r="M463" s="166"/>
      <c r="N463" s="166"/>
      <c r="O463" s="166"/>
      <c r="P463" s="166"/>
      <c r="Q463" s="166"/>
      <c r="R463" s="166"/>
      <c r="S463" s="166"/>
      <c r="T463" s="166"/>
      <c r="U463" s="166"/>
      <c r="V463" s="166"/>
      <c r="W463" s="166"/>
      <c r="X463" s="166"/>
      <c r="Y463" s="166"/>
      <c r="Z463" s="166"/>
      <c r="AA463" s="166"/>
      <c r="AB463" s="166"/>
      <c r="AC463" s="166"/>
      <c r="AD463" s="166"/>
      <c r="AE463" s="166"/>
      <c r="AF463" s="166"/>
      <c r="AG463" s="166"/>
      <c r="AH463" s="166"/>
      <c r="AI463" s="166"/>
      <c r="AJ463" s="166"/>
      <c r="AK463" s="166"/>
      <c r="AL463" s="166"/>
      <c r="AM463" s="166"/>
      <c r="AN463" s="166"/>
      <c r="AO463" s="166"/>
      <c r="AP463" s="166"/>
      <c r="AQ463" s="17"/>
      <c r="AR463" s="17"/>
      <c r="AS463" s="17"/>
      <c r="AT463" s="17"/>
      <c r="AU463" s="1"/>
      <c r="AV463" s="1"/>
      <c r="AW463" s="1"/>
      <c r="AX463" s="1"/>
      <c r="AY463" s="1"/>
      <c r="AZ463" s="1"/>
      <c r="BA463" s="1"/>
      <c r="BB463" s="1"/>
      <c r="BC463" s="1"/>
      <c r="BD463" s="1"/>
    </row>
    <row r="464" spans="1:56" ht="2.25" customHeight="1" x14ac:dyDescent="0.2">
      <c r="A464" s="3"/>
      <c r="B464" s="19"/>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c r="AA464" s="18"/>
      <c r="AB464" s="18"/>
      <c r="AC464" s="18"/>
      <c r="AD464" s="18"/>
      <c r="AE464" s="18"/>
      <c r="AF464" s="18"/>
      <c r="AG464" s="18"/>
      <c r="AH464" s="18"/>
      <c r="AI464" s="18"/>
      <c r="AJ464" s="18"/>
      <c r="AK464" s="18"/>
      <c r="AL464" s="18"/>
      <c r="AM464" s="18"/>
      <c r="AN464" s="18"/>
      <c r="AO464" s="18"/>
      <c r="AP464" s="18"/>
      <c r="AQ464" s="17"/>
      <c r="AR464" s="17"/>
      <c r="AS464" s="17"/>
      <c r="AT464" s="17"/>
      <c r="AU464" s="1"/>
      <c r="AV464" s="1"/>
      <c r="AW464" s="1"/>
      <c r="AX464" s="1"/>
      <c r="AY464" s="1"/>
      <c r="AZ464" s="1"/>
      <c r="BA464" s="1"/>
      <c r="BB464" s="1"/>
      <c r="BC464" s="1"/>
      <c r="BD464" s="1"/>
    </row>
    <row r="465" spans="1:56" ht="15" customHeight="1" x14ac:dyDescent="0.2">
      <c r="A465" s="3"/>
      <c r="B465" s="17"/>
      <c r="C465" s="17"/>
      <c r="D465" s="17"/>
      <c r="E465" s="17"/>
      <c r="F465" s="17"/>
      <c r="G465" s="17"/>
      <c r="H465" s="17"/>
      <c r="I465" s="17"/>
      <c r="J465" s="17"/>
      <c r="K465" s="17"/>
      <c r="L465" s="17"/>
      <c r="M465" s="17"/>
      <c r="N465" s="17"/>
      <c r="O465" s="17"/>
      <c r="P465" s="17"/>
      <c r="Q465" s="167" t="s">
        <v>155</v>
      </c>
      <c r="R465" s="237"/>
      <c r="S465" s="237"/>
      <c r="T465" s="237"/>
      <c r="U465" s="237"/>
      <c r="V465" s="237"/>
      <c r="W465" s="237"/>
      <c r="X465" s="237"/>
      <c r="Y465" s="20"/>
      <c r="Z465" s="167" t="s">
        <v>173</v>
      </c>
      <c r="AA465" s="167"/>
      <c r="AB465" s="167"/>
      <c r="AC465" s="167"/>
      <c r="AD465" s="167"/>
      <c r="AE465" s="167"/>
      <c r="AF465" s="167"/>
      <c r="AG465" s="167"/>
      <c r="AH465" s="109"/>
      <c r="AI465" s="109"/>
      <c r="AJ465" s="17"/>
      <c r="AK465" s="17"/>
      <c r="AL465" s="17"/>
      <c r="AM465" s="17"/>
      <c r="AN465" s="17"/>
      <c r="AO465" s="17"/>
      <c r="AP465" s="17"/>
      <c r="AQ465" s="17"/>
      <c r="AR465" s="17"/>
      <c r="AS465" s="17"/>
      <c r="AT465" s="17"/>
      <c r="AU465" s="1"/>
      <c r="AV465" s="1"/>
      <c r="AW465" s="1"/>
      <c r="AX465" s="1"/>
      <c r="AY465" s="1"/>
      <c r="AZ465" s="1"/>
      <c r="BA465" s="1"/>
      <c r="BB465" s="1"/>
      <c r="BC465" s="1"/>
      <c r="BD465" s="1"/>
    </row>
    <row r="466" spans="1:56" ht="2.25" customHeight="1" x14ac:dyDescent="0.2">
      <c r="A466" s="3"/>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
      <c r="AV466" s="1"/>
      <c r="AW466" s="1"/>
      <c r="AX466" s="1"/>
      <c r="AY466" s="1"/>
      <c r="AZ466" s="1"/>
      <c r="BA466" s="1"/>
      <c r="BB466" s="1"/>
      <c r="BC466" s="1"/>
      <c r="BD466" s="1"/>
    </row>
    <row r="467" spans="1:56" ht="15" customHeight="1" x14ac:dyDescent="0.2">
      <c r="A467" s="3"/>
      <c r="B467" s="139" t="s">
        <v>184</v>
      </c>
      <c r="C467" s="132"/>
      <c r="D467" s="132"/>
      <c r="E467" s="132"/>
      <c r="F467" s="132"/>
      <c r="G467" s="132"/>
      <c r="H467" s="132"/>
      <c r="I467" s="132"/>
      <c r="J467" s="132"/>
      <c r="K467" s="132"/>
      <c r="L467" s="132"/>
      <c r="M467" s="132"/>
      <c r="N467" s="132"/>
      <c r="O467" s="132"/>
      <c r="P467" s="18"/>
      <c r="Q467" s="162"/>
      <c r="R467" s="163"/>
      <c r="S467" s="163"/>
      <c r="T467" s="163"/>
      <c r="U467" s="163"/>
      <c r="V467" s="164"/>
      <c r="W467" s="109" t="s">
        <v>144</v>
      </c>
      <c r="X467" s="109"/>
      <c r="Y467" s="17"/>
      <c r="Z467" s="128"/>
      <c r="AA467" s="129"/>
      <c r="AB467" s="129"/>
      <c r="AC467" s="129"/>
      <c r="AD467" s="129"/>
      <c r="AE467" s="129"/>
      <c r="AF467" s="129"/>
      <c r="AG467" s="130"/>
      <c r="AH467" s="109" t="s">
        <v>175</v>
      </c>
      <c r="AI467" s="109"/>
      <c r="AJ467" s="17"/>
      <c r="AK467" s="17"/>
      <c r="AL467" s="17"/>
      <c r="AM467" s="17"/>
      <c r="AN467" s="17"/>
      <c r="AO467" s="17"/>
      <c r="AP467" s="17"/>
      <c r="AQ467" s="17"/>
      <c r="AR467" s="17"/>
      <c r="AS467" s="17"/>
      <c r="AT467" s="17"/>
      <c r="AU467" s="1"/>
      <c r="AV467" s="1"/>
      <c r="AW467" s="1"/>
      <c r="AX467" s="1"/>
      <c r="AY467" s="1"/>
      <c r="AZ467" s="1"/>
      <c r="BA467" s="1"/>
      <c r="BB467" s="1"/>
      <c r="BC467" s="1"/>
      <c r="BD467" s="1"/>
    </row>
    <row r="468" spans="1:56" ht="2.25" customHeight="1" x14ac:dyDescent="0.2">
      <c r="A468" s="3"/>
      <c r="B468" s="17"/>
      <c r="C468" s="17"/>
      <c r="D468" s="17"/>
      <c r="E468" s="17"/>
      <c r="F468" s="17"/>
      <c r="G468" s="17"/>
      <c r="H468" s="17"/>
      <c r="I468" s="17"/>
      <c r="J468" s="17"/>
      <c r="K468" s="17"/>
      <c r="L468" s="17"/>
      <c r="M468" s="17"/>
      <c r="N468" s="17"/>
      <c r="O468" s="16"/>
      <c r="P468" s="16"/>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
      <c r="AV468" s="1"/>
      <c r="AW468" s="1"/>
      <c r="AX468" s="1"/>
      <c r="AY468" s="1"/>
      <c r="AZ468" s="1"/>
      <c r="BA468" s="1"/>
      <c r="BB468" s="1"/>
      <c r="BC468" s="1"/>
      <c r="BD468" s="1"/>
    </row>
    <row r="469" spans="1:56" ht="15" customHeight="1" x14ac:dyDescent="0.2">
      <c r="A469" s="3"/>
      <c r="B469" s="139" t="s">
        <v>176</v>
      </c>
      <c r="C469" s="132"/>
      <c r="D469" s="132"/>
      <c r="E469" s="132"/>
      <c r="F469" s="132"/>
      <c r="G469" s="132"/>
      <c r="H469" s="132"/>
      <c r="I469" s="132"/>
      <c r="J469" s="132"/>
      <c r="K469" s="132"/>
      <c r="L469" s="132"/>
      <c r="M469" s="132"/>
      <c r="N469" s="132"/>
      <c r="O469" s="132"/>
      <c r="P469" s="18"/>
      <c r="Q469" s="162"/>
      <c r="R469" s="163"/>
      <c r="S469" s="163"/>
      <c r="T469" s="163"/>
      <c r="U469" s="163"/>
      <c r="V469" s="164"/>
      <c r="W469" s="109" t="s">
        <v>144</v>
      </c>
      <c r="X469" s="109"/>
      <c r="Y469" s="17"/>
      <c r="Z469" s="110">
        <f>IF((Q467+Q469)&lt;&gt;0,Q469/(Q467+Q469)*(Z467),0)</f>
        <v>0</v>
      </c>
      <c r="AA469" s="111"/>
      <c r="AB469" s="111"/>
      <c r="AC469" s="111"/>
      <c r="AD469" s="111"/>
      <c r="AE469" s="111"/>
      <c r="AF469" s="111"/>
      <c r="AG469" s="112"/>
      <c r="AH469" s="109" t="s">
        <v>175</v>
      </c>
      <c r="AI469" s="109"/>
      <c r="AJ469" s="17"/>
      <c r="AK469" s="17"/>
      <c r="AL469" s="17"/>
      <c r="AM469" s="17"/>
      <c r="AN469" s="17"/>
      <c r="AO469" s="17"/>
      <c r="AP469" s="17"/>
      <c r="AQ469" s="17"/>
      <c r="AR469" s="17"/>
      <c r="AS469" s="17"/>
      <c r="AT469" s="17"/>
      <c r="AU469" s="1"/>
      <c r="AV469" s="1"/>
      <c r="AW469" s="1"/>
      <c r="AX469" s="1"/>
      <c r="AY469" s="1"/>
      <c r="AZ469" s="1"/>
      <c r="BA469" s="1"/>
      <c r="BB469" s="1"/>
      <c r="BC469" s="1"/>
      <c r="BD469" s="1"/>
    </row>
    <row r="470" spans="1:56" ht="15" customHeight="1" x14ac:dyDescent="0.2">
      <c r="A470" s="3"/>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
      <c r="AV470" s="1"/>
      <c r="AW470" s="1"/>
      <c r="AX470" s="1"/>
      <c r="AY470" s="1"/>
      <c r="AZ470" s="1"/>
      <c r="BA470" s="1"/>
      <c r="BB470" s="1"/>
      <c r="BC470" s="1"/>
      <c r="BD470" s="1"/>
    </row>
    <row r="471" spans="1:56" ht="15" customHeight="1" x14ac:dyDescent="0.2">
      <c r="A471" s="3">
        <v>51</v>
      </c>
      <c r="B471" s="131" t="s">
        <v>185</v>
      </c>
      <c r="C471" s="132"/>
      <c r="D471" s="132"/>
      <c r="E471" s="132"/>
      <c r="F471" s="132"/>
      <c r="G471" s="132"/>
      <c r="H471" s="132"/>
      <c r="I471" s="132"/>
      <c r="J471" s="132"/>
      <c r="K471" s="132"/>
      <c r="L471" s="132"/>
      <c r="M471" s="132"/>
      <c r="N471" s="132"/>
      <c r="O471" s="132"/>
      <c r="P471" s="132"/>
      <c r="Q471" s="132"/>
      <c r="R471" s="132"/>
      <c r="S471" s="132"/>
      <c r="T471" s="132"/>
      <c r="U471" s="132"/>
      <c r="V471" s="132"/>
      <c r="W471" s="132"/>
      <c r="X471" s="132"/>
      <c r="Y471" s="132"/>
      <c r="Z471" s="132"/>
      <c r="AA471" s="132"/>
      <c r="AB471" s="132"/>
      <c r="AC471" s="132"/>
      <c r="AD471" s="132"/>
      <c r="AE471" s="132"/>
      <c r="AF471" s="132"/>
      <c r="AG471" s="132"/>
      <c r="AH471" s="132"/>
      <c r="AI471" s="132"/>
      <c r="AJ471" s="132"/>
      <c r="AK471" s="132"/>
      <c r="AL471" s="132"/>
      <c r="AM471" s="132"/>
      <c r="AN471" s="132"/>
      <c r="AO471" s="132"/>
      <c r="AP471" s="132"/>
      <c r="AQ471" s="17"/>
      <c r="AR471" s="17"/>
      <c r="AS471" s="17"/>
      <c r="AT471" s="17"/>
      <c r="AU471" s="1"/>
      <c r="AV471" s="1"/>
      <c r="AW471" s="1"/>
      <c r="AX471" s="1"/>
      <c r="AY471" s="1"/>
      <c r="AZ471" s="1"/>
      <c r="BA471" s="1"/>
      <c r="BB471" s="1"/>
      <c r="BC471" s="1"/>
      <c r="BD471" s="1"/>
    </row>
    <row r="472" spans="1:56" ht="2.25" customHeight="1" x14ac:dyDescent="0.2">
      <c r="A472" s="3"/>
      <c r="B472" s="17"/>
      <c r="C472" s="17"/>
      <c r="D472" s="17"/>
      <c r="E472" s="17"/>
      <c r="F472" s="17"/>
      <c r="G472" s="17"/>
      <c r="H472" s="17"/>
      <c r="I472" s="17"/>
      <c r="J472" s="17"/>
      <c r="K472" s="17"/>
      <c r="L472" s="17"/>
      <c r="M472" s="17"/>
      <c r="N472" s="16"/>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
      <c r="AV472" s="1"/>
      <c r="AW472" s="1"/>
      <c r="AX472" s="1"/>
      <c r="AY472" s="1"/>
      <c r="AZ472" s="1"/>
      <c r="BA472" s="1"/>
      <c r="BB472" s="1"/>
      <c r="BC472" s="1"/>
      <c r="BD472" s="1"/>
    </row>
    <row r="473" spans="1:56" ht="15" customHeight="1" x14ac:dyDescent="0.2">
      <c r="A473" s="3"/>
      <c r="B473" s="133" t="s">
        <v>186</v>
      </c>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c r="AO473" s="133"/>
      <c r="AP473" s="133"/>
      <c r="AQ473" s="17"/>
      <c r="AR473" s="17"/>
      <c r="AS473" s="17"/>
      <c r="AT473" s="17"/>
      <c r="AU473" s="1"/>
      <c r="AV473" s="1"/>
      <c r="AW473" s="1"/>
      <c r="AX473" s="1"/>
      <c r="AY473" s="1"/>
      <c r="AZ473" s="1"/>
      <c r="BA473" s="1"/>
      <c r="BB473" s="1"/>
      <c r="BC473" s="1"/>
      <c r="BD473" s="1"/>
    </row>
    <row r="474" spans="1:56" ht="2.25" customHeight="1" x14ac:dyDescent="0.2">
      <c r="A474" s="3"/>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
      <c r="AV474" s="1"/>
      <c r="AW474" s="1"/>
      <c r="AX474" s="1"/>
      <c r="AY474" s="1"/>
      <c r="AZ474" s="1"/>
      <c r="BA474" s="1"/>
      <c r="BB474" s="1"/>
      <c r="BC474" s="1"/>
      <c r="BD474" s="1"/>
    </row>
    <row r="475" spans="1:56" ht="15" customHeight="1" x14ac:dyDescent="0.2">
      <c r="A475" s="3"/>
      <c r="B475" s="17"/>
      <c r="C475" s="17"/>
      <c r="D475" s="17"/>
      <c r="E475" s="17"/>
      <c r="F475" s="17"/>
      <c r="G475" s="17"/>
      <c r="H475" s="17"/>
      <c r="I475" s="17"/>
      <c r="J475" s="17"/>
      <c r="K475" s="17"/>
      <c r="L475" s="17"/>
      <c r="M475" s="17"/>
      <c r="N475" s="17"/>
      <c r="O475" s="17"/>
      <c r="P475" s="17"/>
      <c r="Q475" s="167" t="s">
        <v>155</v>
      </c>
      <c r="R475" s="237"/>
      <c r="S475" s="237"/>
      <c r="T475" s="237"/>
      <c r="U475" s="237"/>
      <c r="V475" s="237"/>
      <c r="W475" s="237"/>
      <c r="X475" s="237"/>
      <c r="Y475" s="20"/>
      <c r="Z475" s="167" t="s">
        <v>173</v>
      </c>
      <c r="AA475" s="167"/>
      <c r="AB475" s="167"/>
      <c r="AC475" s="167"/>
      <c r="AD475" s="167"/>
      <c r="AE475" s="167"/>
      <c r="AF475" s="167"/>
      <c r="AG475" s="167"/>
      <c r="AH475" s="109"/>
      <c r="AI475" s="109"/>
      <c r="AJ475" s="17"/>
      <c r="AK475" s="17"/>
      <c r="AL475" s="17"/>
      <c r="AM475" s="17"/>
      <c r="AN475" s="17"/>
      <c r="AO475" s="17"/>
      <c r="AP475" s="17"/>
      <c r="AQ475" s="17"/>
      <c r="AR475" s="17"/>
      <c r="AS475" s="17"/>
      <c r="AT475" s="17"/>
      <c r="AU475" s="1"/>
      <c r="AV475" s="1"/>
      <c r="AW475" s="1"/>
      <c r="AX475" s="1"/>
      <c r="AY475" s="1"/>
      <c r="AZ475" s="1"/>
      <c r="BA475" s="1"/>
      <c r="BB475" s="1"/>
      <c r="BC475" s="1"/>
      <c r="BD475" s="1"/>
    </row>
    <row r="476" spans="1:56" ht="2.25" customHeight="1" x14ac:dyDescent="0.2">
      <c r="A476" s="3"/>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
      <c r="AV476" s="1"/>
      <c r="AW476" s="1"/>
      <c r="AX476" s="1"/>
      <c r="AY476" s="1"/>
      <c r="AZ476" s="1"/>
      <c r="BA476" s="1"/>
      <c r="BB476" s="1"/>
      <c r="BC476" s="1"/>
      <c r="BD476" s="1"/>
    </row>
    <row r="477" spans="1:56" ht="15" customHeight="1" x14ac:dyDescent="0.2">
      <c r="A477" s="3"/>
      <c r="B477" s="95" t="s">
        <v>148</v>
      </c>
      <c r="C477" s="109"/>
      <c r="D477" s="109"/>
      <c r="E477" s="109"/>
      <c r="F477" s="109"/>
      <c r="G477" s="109"/>
      <c r="H477" s="109"/>
      <c r="I477" s="109"/>
      <c r="J477" s="109"/>
      <c r="K477" s="109"/>
      <c r="L477" s="109"/>
      <c r="M477" s="109"/>
      <c r="N477" s="109"/>
      <c r="O477" s="109"/>
      <c r="P477" s="18"/>
      <c r="Q477" s="162"/>
      <c r="R477" s="163"/>
      <c r="S477" s="163"/>
      <c r="T477" s="163"/>
      <c r="U477" s="163"/>
      <c r="V477" s="164"/>
      <c r="W477" s="109" t="s">
        <v>144</v>
      </c>
      <c r="X477" s="109"/>
      <c r="Y477" s="17"/>
      <c r="Z477" s="128"/>
      <c r="AA477" s="129"/>
      <c r="AB477" s="129"/>
      <c r="AC477" s="129"/>
      <c r="AD477" s="129"/>
      <c r="AE477" s="129"/>
      <c r="AF477" s="129"/>
      <c r="AG477" s="130"/>
      <c r="AH477" s="109" t="s">
        <v>175</v>
      </c>
      <c r="AI477" s="109"/>
      <c r="AJ477" s="17"/>
      <c r="AK477" s="17"/>
      <c r="AL477" s="17"/>
      <c r="AM477" s="17"/>
      <c r="AN477" s="17"/>
      <c r="AO477" s="17"/>
      <c r="AP477" s="17"/>
      <c r="AQ477" s="17"/>
      <c r="AR477" s="17"/>
      <c r="AS477" s="17"/>
      <c r="AT477" s="17"/>
      <c r="AU477" s="1"/>
      <c r="AV477" s="1"/>
      <c r="AW477" s="1"/>
      <c r="AX477" s="1"/>
      <c r="AY477" s="1"/>
      <c r="AZ477" s="1"/>
      <c r="BA477" s="1"/>
      <c r="BB477" s="1"/>
      <c r="BC477" s="1"/>
      <c r="BD477" s="1"/>
    </row>
    <row r="478" spans="1:56" ht="2.25" customHeight="1" x14ac:dyDescent="0.2">
      <c r="A478" s="3"/>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
      <c r="AV478" s="1"/>
      <c r="AW478" s="1"/>
      <c r="AX478" s="1"/>
      <c r="AY478" s="1"/>
      <c r="AZ478" s="1"/>
      <c r="BA478" s="1"/>
      <c r="BB478" s="1"/>
      <c r="BC478" s="1"/>
      <c r="BD478" s="1"/>
    </row>
    <row r="479" spans="1:56" ht="15" customHeight="1" x14ac:dyDescent="0.2">
      <c r="A479" s="3"/>
      <c r="B479" s="95" t="s">
        <v>149</v>
      </c>
      <c r="C479" s="109"/>
      <c r="D479" s="109"/>
      <c r="E479" s="109"/>
      <c r="F479" s="109"/>
      <c r="G479" s="109"/>
      <c r="H479" s="109"/>
      <c r="I479" s="109"/>
      <c r="J479" s="109"/>
      <c r="K479" s="109"/>
      <c r="L479" s="109"/>
      <c r="M479" s="109"/>
      <c r="N479" s="109"/>
      <c r="O479" s="109"/>
      <c r="P479" s="17"/>
      <c r="Q479" s="162"/>
      <c r="R479" s="163"/>
      <c r="S479" s="163"/>
      <c r="T479" s="163"/>
      <c r="U479" s="163"/>
      <c r="V479" s="164"/>
      <c r="W479" s="109" t="s">
        <v>144</v>
      </c>
      <c r="X479" s="109"/>
      <c r="Y479" s="17"/>
      <c r="Z479" s="128"/>
      <c r="AA479" s="129"/>
      <c r="AB479" s="129"/>
      <c r="AC479" s="129"/>
      <c r="AD479" s="129"/>
      <c r="AE479" s="129"/>
      <c r="AF479" s="129"/>
      <c r="AG479" s="130"/>
      <c r="AH479" s="109" t="s">
        <v>175</v>
      </c>
      <c r="AI479" s="109"/>
      <c r="AJ479" s="17"/>
      <c r="AK479" s="17"/>
      <c r="AL479" s="17"/>
      <c r="AM479" s="17"/>
      <c r="AN479" s="17"/>
      <c r="AO479" s="17"/>
      <c r="AP479" s="17"/>
      <c r="AQ479" s="17"/>
      <c r="AR479" s="17"/>
      <c r="AS479" s="17"/>
      <c r="AT479" s="17"/>
      <c r="AU479" s="1"/>
      <c r="AV479" s="1"/>
      <c r="AW479" s="1"/>
      <c r="AX479" s="1"/>
      <c r="AY479" s="1"/>
      <c r="AZ479" s="1"/>
      <c r="BA479" s="1"/>
      <c r="BB479" s="1"/>
      <c r="BC479" s="1"/>
      <c r="BD479" s="1"/>
    </row>
    <row r="480" spans="1:56" ht="15" customHeight="1" x14ac:dyDescent="0.2">
      <c r="A480" s="3"/>
      <c r="B480" s="16"/>
      <c r="C480" s="17"/>
      <c r="D480" s="17"/>
      <c r="E480" s="17"/>
      <c r="F480" s="17"/>
      <c r="G480" s="17"/>
      <c r="H480" s="17"/>
      <c r="I480" s="17"/>
      <c r="J480" s="17"/>
      <c r="K480" s="17"/>
      <c r="L480" s="17"/>
      <c r="M480" s="17"/>
      <c r="N480" s="17"/>
      <c r="O480" s="17"/>
      <c r="P480" s="17"/>
      <c r="Q480" s="9"/>
      <c r="R480" s="9"/>
      <c r="S480" s="9"/>
      <c r="T480" s="9"/>
      <c r="U480" s="9"/>
      <c r="V480" s="9"/>
      <c r="W480" s="17"/>
      <c r="X480" s="17"/>
      <c r="Y480" s="17"/>
      <c r="Z480" s="12"/>
      <c r="AA480" s="12"/>
      <c r="AB480" s="12"/>
      <c r="AC480" s="12"/>
      <c r="AD480" s="12"/>
      <c r="AE480" s="12"/>
      <c r="AF480" s="12"/>
      <c r="AG480" s="12"/>
      <c r="AH480" s="17"/>
      <c r="AI480" s="17"/>
      <c r="AJ480" s="17"/>
      <c r="AK480" s="17"/>
      <c r="AL480" s="17"/>
      <c r="AM480" s="17"/>
      <c r="AN480" s="17"/>
      <c r="AO480" s="17"/>
      <c r="AP480" s="17"/>
      <c r="AQ480" s="17"/>
      <c r="AR480" s="17"/>
      <c r="AS480" s="17"/>
      <c r="AT480" s="17"/>
      <c r="AU480" s="1"/>
      <c r="AV480" s="1"/>
      <c r="AW480" s="1"/>
      <c r="AX480" s="1"/>
      <c r="AY480" s="1"/>
      <c r="AZ480" s="1"/>
      <c r="BA480" s="1"/>
      <c r="BB480" s="1"/>
      <c r="BC480" s="1"/>
      <c r="BD480" s="1"/>
    </row>
    <row r="481" spans="1:56" ht="15" customHeight="1" x14ac:dyDescent="0.2">
      <c r="A481" s="3"/>
      <c r="B481" s="115" t="s">
        <v>187</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5"/>
      <c r="AL481" s="115"/>
      <c r="AM481" s="115"/>
      <c r="AN481" s="115"/>
      <c r="AO481" s="115"/>
      <c r="AP481" s="116"/>
      <c r="AQ481" s="17"/>
      <c r="AR481" s="17"/>
      <c r="AS481" s="17"/>
      <c r="AT481" s="17"/>
      <c r="AU481" s="1"/>
      <c r="AV481" s="1"/>
      <c r="AW481" s="1"/>
      <c r="AX481" s="1"/>
      <c r="AY481" s="1"/>
      <c r="AZ481" s="1"/>
      <c r="BA481" s="1"/>
      <c r="BB481" s="1"/>
      <c r="BC481" s="1"/>
      <c r="BD481" s="1"/>
    </row>
    <row r="482" spans="1:56" ht="15" customHeight="1" x14ac:dyDescent="0.2">
      <c r="A482" s="3"/>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c r="AA482" s="15"/>
      <c r="AB482" s="15"/>
      <c r="AC482" s="15"/>
      <c r="AD482" s="15"/>
      <c r="AE482" s="15"/>
      <c r="AF482" s="15"/>
      <c r="AG482" s="15"/>
      <c r="AH482" s="15"/>
      <c r="AI482" s="15"/>
      <c r="AJ482" s="15"/>
      <c r="AK482" s="15"/>
      <c r="AL482" s="15"/>
      <c r="AM482" s="15"/>
      <c r="AN482" s="15"/>
      <c r="AO482" s="15"/>
      <c r="AP482" s="17"/>
      <c r="AQ482" s="17"/>
      <c r="AR482" s="17"/>
      <c r="AS482" s="17"/>
      <c r="AT482" s="17"/>
      <c r="AU482" s="1"/>
      <c r="AV482" s="1"/>
      <c r="AW482" s="1"/>
      <c r="AX482" s="1"/>
      <c r="AY482" s="1"/>
      <c r="AZ482" s="1"/>
      <c r="BA482" s="1"/>
      <c r="BB482" s="1"/>
      <c r="BC482" s="1"/>
      <c r="BD482" s="1"/>
    </row>
    <row r="483" spans="1:56" ht="15" customHeight="1" x14ac:dyDescent="0.2">
      <c r="A483" s="3">
        <v>52</v>
      </c>
      <c r="B483" s="131" t="s">
        <v>188</v>
      </c>
      <c r="C483" s="132"/>
      <c r="D483" s="132"/>
      <c r="E483" s="132"/>
      <c r="F483" s="132"/>
      <c r="G483" s="132"/>
      <c r="H483" s="132"/>
      <c r="I483" s="132"/>
      <c r="J483" s="132"/>
      <c r="K483" s="132"/>
      <c r="L483" s="132"/>
      <c r="M483" s="132"/>
      <c r="N483" s="132"/>
      <c r="O483" s="132"/>
      <c r="P483" s="132"/>
      <c r="Q483" s="132"/>
      <c r="R483" s="132"/>
      <c r="S483" s="132"/>
      <c r="T483" s="132"/>
      <c r="U483" s="132"/>
      <c r="V483" s="132"/>
      <c r="W483" s="132"/>
      <c r="X483" s="132"/>
      <c r="Y483" s="132"/>
      <c r="Z483" s="132"/>
      <c r="AA483" s="132"/>
      <c r="AB483" s="132"/>
      <c r="AC483" s="132"/>
      <c r="AD483" s="132"/>
      <c r="AE483" s="132"/>
      <c r="AF483" s="132"/>
      <c r="AG483" s="132"/>
      <c r="AH483" s="132"/>
      <c r="AI483" s="132"/>
      <c r="AJ483" s="132"/>
      <c r="AK483" s="132"/>
      <c r="AL483" s="132"/>
      <c r="AM483" s="132"/>
      <c r="AN483" s="132"/>
      <c r="AO483" s="132"/>
      <c r="AP483" s="132"/>
      <c r="AQ483" s="17"/>
      <c r="AR483" s="17"/>
      <c r="AS483" s="17"/>
      <c r="AT483" s="17"/>
      <c r="AU483" s="1"/>
      <c r="AV483" s="1"/>
      <c r="AW483" s="1"/>
      <c r="AX483" s="1"/>
      <c r="AY483" s="1"/>
      <c r="AZ483" s="1"/>
      <c r="BA483" s="1"/>
      <c r="BB483" s="1"/>
      <c r="BC483" s="1"/>
      <c r="BD483" s="1"/>
    </row>
    <row r="484" spans="1:56" ht="2.25" customHeight="1" x14ac:dyDescent="0.2">
      <c r="A484" s="3"/>
      <c r="B484" s="17"/>
      <c r="C484" s="17"/>
      <c r="D484" s="17"/>
      <c r="E484" s="17"/>
      <c r="F484" s="17"/>
      <c r="G484" s="17"/>
      <c r="H484" s="17"/>
      <c r="I484" s="17"/>
      <c r="J484" s="17"/>
      <c r="K484" s="17"/>
      <c r="L484" s="17"/>
      <c r="M484" s="17"/>
      <c r="N484" s="16"/>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
      <c r="AV484" s="1"/>
      <c r="AW484" s="1"/>
      <c r="AX484" s="1"/>
      <c r="AY484" s="1"/>
      <c r="AZ484" s="1"/>
      <c r="BA484" s="1"/>
      <c r="BB484" s="1"/>
      <c r="BC484" s="1"/>
      <c r="BD484" s="1"/>
    </row>
    <row r="485" spans="1:56" ht="15" customHeight="1" x14ac:dyDescent="0.2">
      <c r="A485" s="3"/>
      <c r="B485" s="133" t="s">
        <v>186</v>
      </c>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c r="AO485" s="133"/>
      <c r="AP485" s="133"/>
      <c r="AQ485" s="17"/>
      <c r="AR485" s="17"/>
      <c r="AS485" s="17"/>
      <c r="AT485" s="17"/>
      <c r="AU485" s="1"/>
      <c r="AV485" s="1"/>
      <c r="AW485" s="1"/>
      <c r="AX485" s="1"/>
      <c r="AY485" s="1"/>
      <c r="AZ485" s="1"/>
      <c r="BA485" s="1"/>
      <c r="BB485" s="1"/>
      <c r="BC485" s="1"/>
      <c r="BD485" s="1"/>
    </row>
    <row r="486" spans="1:56" ht="2.25" customHeight="1" x14ac:dyDescent="0.2">
      <c r="A486" s="3"/>
      <c r="B486" s="17"/>
      <c r="C486" s="17"/>
      <c r="D486" s="17"/>
      <c r="E486" s="17"/>
      <c r="F486" s="17"/>
      <c r="G486" s="17"/>
      <c r="H486" s="17"/>
      <c r="I486" s="17"/>
      <c r="J486" s="17"/>
      <c r="K486" s="17"/>
      <c r="L486" s="17"/>
      <c r="M486" s="17"/>
      <c r="N486" s="16"/>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
      <c r="AV486" s="1"/>
      <c r="AW486" s="1"/>
      <c r="AX486" s="1"/>
      <c r="AY486" s="1"/>
      <c r="AZ486" s="1"/>
      <c r="BA486" s="1"/>
      <c r="BB486" s="1"/>
      <c r="BC486" s="1"/>
      <c r="BD486" s="1"/>
    </row>
    <row r="487" spans="1:56" ht="15" customHeight="1" x14ac:dyDescent="0.2">
      <c r="A487" s="3"/>
      <c r="B487" s="128"/>
      <c r="C487" s="129"/>
      <c r="D487" s="129"/>
      <c r="E487" s="129"/>
      <c r="F487" s="129"/>
      <c r="G487" s="129"/>
      <c r="H487" s="129"/>
      <c r="I487" s="130"/>
      <c r="J487" s="109" t="s">
        <v>175</v>
      </c>
      <c r="K487" s="109"/>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
      <c r="AV487" s="1"/>
      <c r="AW487" s="1"/>
      <c r="AX487" s="1"/>
      <c r="AY487" s="1"/>
      <c r="AZ487" s="1"/>
      <c r="BA487" s="1"/>
      <c r="BB487" s="1"/>
      <c r="BC487" s="1"/>
      <c r="BD487" s="1"/>
    </row>
    <row r="488" spans="1:56" ht="15" customHeight="1" x14ac:dyDescent="0.2">
      <c r="A488" s="3"/>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
      <c r="AV488" s="1"/>
      <c r="AW488" s="1"/>
      <c r="AX488" s="1"/>
      <c r="AY488" s="1"/>
      <c r="AZ488" s="1"/>
      <c r="BA488" s="1"/>
      <c r="BB488" s="1"/>
      <c r="BC488" s="1"/>
      <c r="BD488" s="1"/>
    </row>
    <row r="489" spans="1:56" ht="15" customHeight="1" x14ac:dyDescent="0.2">
      <c r="A489" s="3">
        <v>53</v>
      </c>
      <c r="B489" s="90" t="s">
        <v>189</v>
      </c>
      <c r="C489" s="90"/>
      <c r="D489" s="90"/>
      <c r="E489" s="90"/>
      <c r="F489" s="90"/>
      <c r="G489" s="90"/>
      <c r="H489" s="90"/>
      <c r="I489" s="90"/>
      <c r="J489" s="90"/>
      <c r="K489" s="90"/>
      <c r="L489" s="90"/>
      <c r="M489" s="90"/>
      <c r="N489" s="90"/>
      <c r="O489" s="90"/>
      <c r="P489" s="90"/>
      <c r="Q489" s="90"/>
      <c r="R489" s="90"/>
      <c r="S489" s="90"/>
      <c r="T489" s="90"/>
      <c r="U489" s="90"/>
      <c r="V489" s="90"/>
      <c r="W489" s="90"/>
      <c r="X489" s="90"/>
      <c r="Y489" s="90"/>
      <c r="Z489" s="90"/>
      <c r="AA489" s="90"/>
      <c r="AB489" s="90"/>
      <c r="AC489" s="90"/>
      <c r="AD489" s="90"/>
      <c r="AE489" s="90"/>
      <c r="AF489" s="90"/>
      <c r="AG489" s="90"/>
      <c r="AH489" s="90"/>
      <c r="AI489" s="90"/>
      <c r="AJ489" s="90"/>
      <c r="AK489" s="90"/>
      <c r="AL489" s="90"/>
      <c r="AM489" s="90"/>
      <c r="AN489" s="90"/>
      <c r="AO489" s="90"/>
      <c r="AP489" s="90"/>
      <c r="AQ489" s="17"/>
      <c r="AR489" s="17"/>
      <c r="AS489" s="17"/>
      <c r="AT489" s="17"/>
      <c r="AU489" s="1"/>
      <c r="AV489" s="1"/>
      <c r="AW489" s="1"/>
      <c r="AX489" s="1"/>
      <c r="AY489" s="1"/>
      <c r="AZ489" s="1"/>
      <c r="BA489" s="1"/>
      <c r="BB489" s="1"/>
      <c r="BC489" s="1"/>
      <c r="BD489" s="1"/>
    </row>
    <row r="490" spans="1:56" ht="15" customHeight="1" x14ac:dyDescent="0.2">
      <c r="A490" s="3"/>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
      <c r="AV490" s="1"/>
      <c r="AW490" s="1"/>
      <c r="AX490" s="1"/>
      <c r="AY490" s="1"/>
      <c r="AZ490" s="1"/>
      <c r="BA490" s="1"/>
      <c r="BB490" s="1"/>
      <c r="BC490" s="1"/>
      <c r="BD490" s="1"/>
    </row>
    <row r="491" spans="1:56" ht="15" customHeight="1" x14ac:dyDescent="0.2">
      <c r="A491" s="3"/>
      <c r="B491" s="115" t="s">
        <v>190</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5"/>
      <c r="AL491" s="115"/>
      <c r="AM491" s="115"/>
      <c r="AN491" s="115"/>
      <c r="AO491" s="115"/>
      <c r="AP491" s="116"/>
      <c r="AQ491" s="17"/>
      <c r="AR491" s="17"/>
      <c r="AS491" s="17"/>
      <c r="AT491" s="17"/>
      <c r="AU491" s="1"/>
      <c r="AV491" s="1"/>
      <c r="AW491" s="1"/>
      <c r="AX491" s="1"/>
      <c r="AY491" s="1"/>
      <c r="AZ491" s="1"/>
      <c r="BA491" s="1"/>
      <c r="BB491" s="1"/>
      <c r="BC491" s="1"/>
      <c r="BD491" s="1"/>
    </row>
    <row r="492" spans="1:56" ht="15" customHeight="1" x14ac:dyDescent="0.2">
      <c r="A492" s="3"/>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
      <c r="AV492" s="1"/>
      <c r="AW492" s="1"/>
      <c r="AX492" s="1"/>
      <c r="AY492" s="1"/>
      <c r="AZ492" s="1"/>
      <c r="BA492" s="1"/>
      <c r="BB492" s="1"/>
      <c r="BC492" s="1"/>
      <c r="BD492" s="1"/>
    </row>
    <row r="493" spans="1:56" ht="15" customHeight="1" x14ac:dyDescent="0.2">
      <c r="A493" s="3">
        <v>54</v>
      </c>
      <c r="B493" s="22" t="s">
        <v>191</v>
      </c>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
      <c r="AV493" s="1"/>
      <c r="AW493" s="1"/>
      <c r="AX493" s="1"/>
      <c r="AY493" s="1"/>
      <c r="AZ493" s="1"/>
      <c r="BA493" s="1"/>
      <c r="BB493" s="1"/>
      <c r="BC493" s="1"/>
      <c r="BD493" s="1"/>
    </row>
    <row r="494" spans="1:56" ht="2.25" customHeight="1" x14ac:dyDescent="0.2">
      <c r="A494" s="3"/>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
      <c r="AV494" s="1"/>
      <c r="AW494" s="1"/>
      <c r="AX494" s="1"/>
      <c r="AY494" s="1"/>
      <c r="AZ494" s="1"/>
      <c r="BA494" s="1"/>
      <c r="BB494" s="1"/>
      <c r="BC494" s="1"/>
      <c r="BD494" s="1"/>
    </row>
    <row r="495" spans="1:56" ht="15" customHeight="1" x14ac:dyDescent="0.2">
      <c r="A495" s="3"/>
      <c r="B495" s="118" t="s">
        <v>192</v>
      </c>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8"/>
      <c r="AL495" s="118"/>
      <c r="AM495" s="118"/>
      <c r="AN495" s="118"/>
      <c r="AO495" s="118"/>
      <c r="AP495" s="118"/>
      <c r="AQ495" s="17"/>
      <c r="AR495" s="17"/>
      <c r="AS495" s="17"/>
      <c r="AT495" s="17"/>
      <c r="AU495" s="1"/>
      <c r="AV495" s="1"/>
      <c r="AW495" s="1"/>
      <c r="AX495" s="1"/>
      <c r="AY495" s="1"/>
      <c r="AZ495" s="1"/>
      <c r="BA495" s="1"/>
      <c r="BB495" s="1"/>
      <c r="BC495" s="1"/>
      <c r="BD495" s="1"/>
    </row>
    <row r="496" spans="1:56" ht="15" customHeight="1" x14ac:dyDescent="0.2">
      <c r="A496" s="3"/>
      <c r="B496" s="118"/>
      <c r="C496" s="118"/>
      <c r="D496" s="118"/>
      <c r="E496" s="118"/>
      <c r="F496" s="118"/>
      <c r="G496" s="118"/>
      <c r="H496" s="118"/>
      <c r="I496" s="118"/>
      <c r="J496" s="118"/>
      <c r="K496" s="118"/>
      <c r="L496" s="118"/>
      <c r="M496" s="118"/>
      <c r="N496" s="118"/>
      <c r="O496" s="118"/>
      <c r="P496" s="118"/>
      <c r="Q496" s="118"/>
      <c r="R496" s="118"/>
      <c r="S496" s="118"/>
      <c r="T496" s="118"/>
      <c r="U496" s="118"/>
      <c r="V496" s="118"/>
      <c r="W496" s="118"/>
      <c r="X496" s="118"/>
      <c r="Y496" s="118"/>
      <c r="Z496" s="118"/>
      <c r="AA496" s="118"/>
      <c r="AB496" s="118"/>
      <c r="AC496" s="118"/>
      <c r="AD496" s="118"/>
      <c r="AE496" s="118"/>
      <c r="AF496" s="118"/>
      <c r="AG496" s="118"/>
      <c r="AH496" s="118"/>
      <c r="AI496" s="118"/>
      <c r="AJ496" s="118"/>
      <c r="AK496" s="118"/>
      <c r="AL496" s="118"/>
      <c r="AM496" s="118"/>
      <c r="AN496" s="118"/>
      <c r="AO496" s="118"/>
      <c r="AP496" s="118"/>
      <c r="AQ496" s="17"/>
      <c r="AR496" s="17"/>
      <c r="AS496" s="17"/>
      <c r="AT496" s="17"/>
      <c r="AU496" s="1"/>
      <c r="AV496" s="1"/>
      <c r="AW496" s="1"/>
      <c r="AX496" s="1"/>
      <c r="AY496" s="1"/>
      <c r="AZ496" s="1"/>
      <c r="BA496" s="1"/>
      <c r="BB496" s="1"/>
      <c r="BC496" s="1"/>
      <c r="BD496" s="1"/>
    </row>
    <row r="497" spans="1:56" ht="15" customHeight="1" x14ac:dyDescent="0.2">
      <c r="A497" s="3"/>
      <c r="B497" s="118"/>
      <c r="C497" s="118"/>
      <c r="D497" s="118"/>
      <c r="E497" s="118"/>
      <c r="F497" s="118"/>
      <c r="G497" s="118"/>
      <c r="H497" s="118"/>
      <c r="I497" s="118"/>
      <c r="J497" s="118"/>
      <c r="K497" s="118"/>
      <c r="L497" s="118"/>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c r="AH497" s="118"/>
      <c r="AI497" s="118"/>
      <c r="AJ497" s="118"/>
      <c r="AK497" s="118"/>
      <c r="AL497" s="118"/>
      <c r="AM497" s="118"/>
      <c r="AN497" s="118"/>
      <c r="AO497" s="118"/>
      <c r="AP497" s="118"/>
      <c r="AQ497" s="17"/>
      <c r="AR497" s="17"/>
      <c r="AS497" s="17"/>
      <c r="AT497" s="17"/>
      <c r="AU497" s="1"/>
      <c r="AV497" s="1"/>
      <c r="AW497" s="1"/>
      <c r="AX497" s="1"/>
      <c r="AY497" s="1"/>
      <c r="AZ497" s="1"/>
      <c r="BA497" s="1"/>
      <c r="BB497" s="1"/>
      <c r="BC497" s="1"/>
      <c r="BD497" s="1"/>
    </row>
    <row r="498" spans="1:56" ht="15" customHeight="1" x14ac:dyDescent="0.2">
      <c r="A498" s="3"/>
      <c r="B498" s="118"/>
      <c r="C498" s="118"/>
      <c r="D498" s="118"/>
      <c r="E498" s="118"/>
      <c r="F498" s="118"/>
      <c r="G498" s="118"/>
      <c r="H498" s="118"/>
      <c r="I498" s="118"/>
      <c r="J498" s="118"/>
      <c r="K498" s="118"/>
      <c r="L498" s="118"/>
      <c r="M498" s="118"/>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8"/>
      <c r="AL498" s="118"/>
      <c r="AM498" s="118"/>
      <c r="AN498" s="118"/>
      <c r="AO498" s="118"/>
      <c r="AP498" s="118"/>
      <c r="AQ498" s="17"/>
      <c r="AR498" s="17"/>
      <c r="AS498" s="17"/>
      <c r="AT498" s="17"/>
      <c r="AU498" s="1"/>
      <c r="AV498" s="1"/>
      <c r="AW498" s="1"/>
      <c r="AX498" s="1"/>
      <c r="AY498" s="1"/>
      <c r="AZ498" s="1"/>
      <c r="BA498" s="1"/>
      <c r="BB498" s="1"/>
      <c r="BC498" s="1"/>
      <c r="BD498" s="1"/>
    </row>
    <row r="499" spans="1:56" ht="15" customHeight="1" x14ac:dyDescent="0.2">
      <c r="A499" s="3"/>
      <c r="B499" s="68"/>
      <c r="C499" s="68"/>
      <c r="D499" s="68"/>
      <c r="E499" s="68"/>
      <c r="F499" s="68"/>
      <c r="G499" s="68"/>
      <c r="H499" s="68"/>
      <c r="I499" s="68"/>
      <c r="J499" s="68"/>
      <c r="K499" s="68"/>
      <c r="L499" s="68"/>
      <c r="M499" s="68"/>
      <c r="N499" s="68"/>
      <c r="O499" s="68"/>
      <c r="P499" s="68"/>
      <c r="Q499" s="68"/>
      <c r="R499" s="68"/>
      <c r="S499" s="68"/>
      <c r="T499" s="68"/>
      <c r="U499" s="68"/>
      <c r="V499" s="68"/>
      <c r="W499" s="68"/>
      <c r="X499" s="68"/>
      <c r="Y499" s="68"/>
      <c r="Z499" s="68"/>
      <c r="AA499" s="68"/>
      <c r="AB499" s="68"/>
      <c r="AC499" s="68"/>
      <c r="AD499" s="68"/>
      <c r="AE499" s="68"/>
      <c r="AF499" s="68"/>
      <c r="AG499" s="68"/>
      <c r="AH499" s="68"/>
      <c r="AI499" s="68"/>
      <c r="AJ499" s="68"/>
      <c r="AK499" s="68"/>
      <c r="AL499" s="68"/>
      <c r="AM499" s="68"/>
      <c r="AN499" s="68"/>
      <c r="AO499" s="68"/>
      <c r="AP499" s="68"/>
      <c r="AQ499" s="17"/>
      <c r="AR499" s="17"/>
      <c r="AS499" s="17"/>
      <c r="AT499" s="17"/>
      <c r="AU499" s="1"/>
      <c r="AV499" s="1"/>
      <c r="AW499" s="1"/>
      <c r="AX499" s="1"/>
      <c r="AY499" s="1"/>
      <c r="AZ499" s="1"/>
      <c r="BA499" s="1"/>
      <c r="BB499" s="1"/>
      <c r="BC499" s="1"/>
      <c r="BD499" s="1"/>
    </row>
    <row r="500" spans="1:56" ht="15" customHeight="1" x14ac:dyDescent="0.2">
      <c r="A500" s="3"/>
      <c r="B500" s="139" t="s">
        <v>193</v>
      </c>
      <c r="C500" s="132"/>
      <c r="D500" s="132"/>
      <c r="E500" s="132"/>
      <c r="F500" s="132"/>
      <c r="G500" s="132"/>
      <c r="H500" s="132"/>
      <c r="I500" s="132"/>
      <c r="J500" s="132"/>
      <c r="K500" s="132"/>
      <c r="L500" s="132"/>
      <c r="M500" s="132"/>
      <c r="N500" s="132"/>
      <c r="O500" s="132"/>
      <c r="P500" s="17"/>
      <c r="Q500" s="128"/>
      <c r="R500" s="129"/>
      <c r="S500" s="129"/>
      <c r="T500" s="129"/>
      <c r="U500" s="129"/>
      <c r="V500" s="129"/>
      <c r="W500" s="129"/>
      <c r="X500" s="130"/>
      <c r="Y500" s="109" t="s">
        <v>175</v>
      </c>
      <c r="Z500" s="109"/>
      <c r="AA500" s="17"/>
      <c r="AB500" s="17"/>
      <c r="AC500" s="17"/>
      <c r="AD500" s="17"/>
      <c r="AE500" s="17"/>
      <c r="AF500" s="17"/>
      <c r="AG500" s="17"/>
      <c r="AH500" s="17"/>
      <c r="AI500" s="17"/>
      <c r="AJ500" s="17"/>
      <c r="AK500" s="17"/>
      <c r="AL500" s="17"/>
      <c r="AM500" s="17"/>
      <c r="AN500" s="17"/>
      <c r="AO500" s="17"/>
      <c r="AP500" s="17"/>
      <c r="AQ500" s="17"/>
      <c r="AR500" s="17"/>
      <c r="AS500" s="17"/>
      <c r="AT500" s="17"/>
      <c r="AU500" s="1"/>
      <c r="AV500" s="1"/>
      <c r="AW500" s="1"/>
      <c r="AX500" s="1"/>
      <c r="AY500" s="1"/>
      <c r="AZ500" s="1"/>
      <c r="BA500" s="1"/>
      <c r="BB500" s="1"/>
      <c r="BC500" s="1"/>
      <c r="BD500" s="1"/>
    </row>
    <row r="501" spans="1:56" ht="2.25" customHeight="1" x14ac:dyDescent="0.2">
      <c r="A501" s="3"/>
      <c r="B501" s="17"/>
      <c r="C501" s="17"/>
      <c r="D501" s="17"/>
      <c r="E501" s="17"/>
      <c r="F501" s="17"/>
      <c r="G501" s="17"/>
      <c r="H501" s="17"/>
      <c r="I501" s="17"/>
      <c r="J501" s="17"/>
      <c r="K501" s="17"/>
      <c r="L501" s="17"/>
      <c r="M501" s="17"/>
      <c r="N501" s="17"/>
      <c r="O501" s="16"/>
      <c r="P501" s="17"/>
      <c r="Q501" s="17"/>
      <c r="R501" s="17"/>
      <c r="S501" s="17"/>
      <c r="T501" s="17"/>
      <c r="U501" s="17"/>
      <c r="V501" s="17"/>
      <c r="W501" s="17"/>
      <c r="X501" s="17"/>
      <c r="Y501" s="17"/>
      <c r="Z501" s="17"/>
      <c r="AA501" s="17"/>
      <c r="AB501" s="17"/>
      <c r="AC501" s="17"/>
      <c r="AD501" s="17"/>
      <c r="AE501" s="17"/>
      <c r="AF501" s="17"/>
      <c r="AG501" s="17"/>
      <c r="AH501" s="17"/>
      <c r="AI501" s="17"/>
      <c r="AJ501" s="17"/>
      <c r="AK501" s="17"/>
      <c r="AL501" s="17"/>
      <c r="AM501" s="17"/>
      <c r="AN501" s="17"/>
      <c r="AO501" s="17"/>
      <c r="AP501" s="17"/>
      <c r="AQ501" s="17"/>
      <c r="AR501" s="17"/>
      <c r="AS501" s="17"/>
      <c r="AT501" s="17"/>
      <c r="AU501" s="1"/>
      <c r="AV501" s="1"/>
      <c r="AW501" s="1"/>
      <c r="AX501" s="1"/>
      <c r="AY501" s="1"/>
      <c r="AZ501" s="1"/>
      <c r="BA501" s="1"/>
      <c r="BB501" s="1"/>
      <c r="BC501" s="1"/>
      <c r="BD501" s="1"/>
    </row>
    <row r="502" spans="1:56" ht="2.25" customHeight="1" x14ac:dyDescent="0.2">
      <c r="A502" s="3"/>
      <c r="B502" s="139" t="s">
        <v>194</v>
      </c>
      <c r="C502" s="109"/>
      <c r="D502" s="109"/>
      <c r="E502" s="109"/>
      <c r="F502" s="109"/>
      <c r="G502" s="109"/>
      <c r="H502" s="109"/>
      <c r="I502" s="109"/>
      <c r="J502" s="109"/>
      <c r="K502" s="109"/>
      <c r="L502" s="109"/>
      <c r="M502" s="109"/>
      <c r="N502" s="109"/>
      <c r="O502" s="109"/>
      <c r="P502" s="17"/>
      <c r="Q502" s="17"/>
      <c r="R502" s="17"/>
      <c r="S502" s="17"/>
      <c r="T502" s="17"/>
      <c r="U502" s="17"/>
      <c r="V502" s="17"/>
      <c r="W502" s="17"/>
      <c r="X502" s="17"/>
      <c r="Y502" s="17"/>
      <c r="Z502" s="17"/>
      <c r="AA502" s="17"/>
      <c r="AB502" s="17"/>
      <c r="AC502" s="17"/>
      <c r="AD502" s="17"/>
      <c r="AE502" s="17"/>
      <c r="AF502" s="17"/>
      <c r="AG502" s="17"/>
      <c r="AH502" s="17"/>
      <c r="AI502" s="17"/>
      <c r="AJ502" s="17"/>
      <c r="AK502" s="17"/>
      <c r="AL502" s="17"/>
      <c r="AM502" s="17"/>
      <c r="AN502" s="17"/>
      <c r="AO502" s="17"/>
      <c r="AP502" s="17"/>
      <c r="AQ502" s="17"/>
      <c r="AR502" s="17"/>
      <c r="AS502" s="17"/>
      <c r="AT502" s="17"/>
      <c r="AU502" s="1"/>
      <c r="AV502" s="1"/>
      <c r="AW502" s="1"/>
      <c r="AX502" s="1"/>
      <c r="AY502" s="1"/>
      <c r="AZ502" s="1"/>
      <c r="BA502" s="1"/>
      <c r="BB502" s="1"/>
      <c r="BC502" s="1"/>
      <c r="BD502" s="1"/>
    </row>
    <row r="503" spans="1:56" ht="15" customHeight="1" x14ac:dyDescent="0.2">
      <c r="A503" s="25"/>
      <c r="B503" s="109"/>
      <c r="C503" s="109"/>
      <c r="D503" s="109"/>
      <c r="E503" s="109"/>
      <c r="F503" s="109"/>
      <c r="G503" s="109"/>
      <c r="H503" s="109"/>
      <c r="I503" s="109"/>
      <c r="J503" s="109"/>
      <c r="K503" s="109"/>
      <c r="L503" s="109"/>
      <c r="M503" s="109"/>
      <c r="N503" s="109"/>
      <c r="O503" s="109"/>
      <c r="P503" s="17"/>
      <c r="Q503" s="110">
        <f>AG414+Z438+Z440</f>
        <v>0</v>
      </c>
      <c r="R503" s="111"/>
      <c r="S503" s="111"/>
      <c r="T503" s="111"/>
      <c r="U503" s="111"/>
      <c r="V503" s="111"/>
      <c r="W503" s="111"/>
      <c r="X503" s="112"/>
      <c r="Y503" s="109" t="s">
        <v>175</v>
      </c>
      <c r="Z503" s="109"/>
      <c r="AA503" s="17"/>
      <c r="AB503" s="17"/>
      <c r="AC503" s="17"/>
      <c r="AD503" s="17"/>
      <c r="AE503" s="17"/>
      <c r="AF503" s="17"/>
      <c r="AG503" s="17"/>
      <c r="AH503" s="17"/>
      <c r="AI503" s="17"/>
      <c r="AJ503" s="17"/>
      <c r="AK503" s="17"/>
      <c r="AL503" s="17"/>
      <c r="AM503" s="17"/>
      <c r="AN503" s="17"/>
      <c r="AO503" s="17"/>
      <c r="AP503" s="17"/>
      <c r="AQ503" s="17"/>
      <c r="AR503" s="17"/>
      <c r="AS503" s="17"/>
      <c r="AT503" s="17"/>
      <c r="AU503" s="1"/>
      <c r="AV503" s="1"/>
      <c r="AW503" s="1"/>
      <c r="AX503" s="1"/>
      <c r="AY503" s="1"/>
      <c r="AZ503" s="1"/>
      <c r="BA503" s="1"/>
      <c r="BB503" s="1"/>
      <c r="BC503" s="1"/>
      <c r="BD503" s="1"/>
    </row>
    <row r="504" spans="1:56" ht="2.25" customHeight="1" x14ac:dyDescent="0.2">
      <c r="A504" s="25"/>
      <c r="B504" s="17"/>
      <c r="C504" s="17"/>
      <c r="D504" s="17"/>
      <c r="E504" s="17"/>
      <c r="F504" s="17"/>
      <c r="G504" s="17"/>
      <c r="H504" s="17"/>
      <c r="I504" s="17"/>
      <c r="J504" s="17"/>
      <c r="K504" s="17"/>
      <c r="L504" s="17"/>
      <c r="M504" s="17"/>
      <c r="N504" s="17"/>
      <c r="O504" s="16"/>
      <c r="P504" s="17"/>
      <c r="Q504" s="17"/>
      <c r="R504" s="17"/>
      <c r="S504" s="17"/>
      <c r="T504" s="17"/>
      <c r="U504" s="17"/>
      <c r="V504" s="17"/>
      <c r="W504" s="17"/>
      <c r="X504" s="17"/>
      <c r="Y504" s="17"/>
      <c r="Z504" s="17"/>
      <c r="AA504" s="17"/>
      <c r="AB504" s="17"/>
      <c r="AC504" s="17"/>
      <c r="AD504" s="17"/>
      <c r="AE504" s="17"/>
      <c r="AF504" s="17"/>
      <c r="AG504" s="17"/>
      <c r="AH504" s="17"/>
      <c r="AI504" s="17"/>
      <c r="AJ504" s="17"/>
      <c r="AK504" s="17"/>
      <c r="AL504" s="17"/>
      <c r="AM504" s="17"/>
      <c r="AN504" s="17"/>
      <c r="AO504" s="17"/>
      <c r="AP504" s="17"/>
      <c r="AQ504" s="17"/>
      <c r="AR504" s="17"/>
      <c r="AS504" s="17"/>
      <c r="AT504" s="17"/>
      <c r="AU504" s="1"/>
      <c r="AV504" s="1"/>
      <c r="AW504" s="1"/>
      <c r="AX504" s="1"/>
      <c r="AY504" s="1"/>
      <c r="AZ504" s="1"/>
      <c r="BA504" s="1"/>
      <c r="BB504" s="1"/>
      <c r="BC504" s="1"/>
      <c r="BD504" s="1"/>
    </row>
    <row r="505" spans="1:56" ht="15" customHeight="1" x14ac:dyDescent="0.2">
      <c r="A505" s="25"/>
      <c r="B505" s="139" t="s">
        <v>195</v>
      </c>
      <c r="C505" s="109"/>
      <c r="D505" s="109"/>
      <c r="E505" s="109"/>
      <c r="F505" s="109"/>
      <c r="G505" s="109"/>
      <c r="H505" s="109"/>
      <c r="I505" s="109"/>
      <c r="J505" s="109"/>
      <c r="K505" s="109"/>
      <c r="L505" s="109"/>
      <c r="M505" s="109"/>
      <c r="N505" s="109"/>
      <c r="O505" s="109"/>
      <c r="P505" s="17"/>
      <c r="Q505" s="17"/>
      <c r="R505" s="17"/>
      <c r="S505" s="17"/>
      <c r="T505" s="17"/>
      <c r="U505" s="17"/>
      <c r="V505" s="17"/>
      <c r="W505" s="17"/>
      <c r="X505" s="17"/>
      <c r="Y505" s="17"/>
      <c r="Z505" s="17"/>
      <c r="AA505" s="17"/>
      <c r="AB505" s="17"/>
      <c r="AC505" s="17"/>
      <c r="AD505" s="17"/>
      <c r="AE505" s="17"/>
      <c r="AF505" s="17"/>
      <c r="AG505" s="17"/>
      <c r="AH505" s="17"/>
      <c r="AI505" s="17"/>
      <c r="AJ505" s="17"/>
      <c r="AK505" s="17"/>
      <c r="AL505" s="17"/>
      <c r="AM505" s="17"/>
      <c r="AN505" s="17"/>
      <c r="AO505" s="17"/>
      <c r="AP505" s="17"/>
      <c r="AQ505" s="17"/>
      <c r="AR505" s="17"/>
      <c r="AS505" s="17"/>
      <c r="AT505" s="17"/>
      <c r="AU505" s="1"/>
      <c r="AV505" s="1"/>
      <c r="AW505" s="1"/>
      <c r="AX505" s="1"/>
      <c r="AY505" s="1"/>
      <c r="AZ505" s="1"/>
      <c r="BA505" s="1"/>
      <c r="BB505" s="1"/>
      <c r="BC505" s="1"/>
      <c r="BD505" s="1"/>
    </row>
    <row r="506" spans="1:56" ht="15" customHeight="1" x14ac:dyDescent="0.2">
      <c r="A506" s="25"/>
      <c r="B506" s="109"/>
      <c r="C506" s="109"/>
      <c r="D506" s="109"/>
      <c r="E506" s="109"/>
      <c r="F506" s="109"/>
      <c r="G506" s="109"/>
      <c r="H506" s="109"/>
      <c r="I506" s="109"/>
      <c r="J506" s="109"/>
      <c r="K506" s="109"/>
      <c r="L506" s="109"/>
      <c r="M506" s="109"/>
      <c r="N506" s="109"/>
      <c r="O506" s="109"/>
      <c r="P506" s="17"/>
      <c r="Q506" s="110">
        <f>Z467</f>
        <v>0</v>
      </c>
      <c r="R506" s="111"/>
      <c r="S506" s="111"/>
      <c r="T506" s="111"/>
      <c r="U506" s="111"/>
      <c r="V506" s="111"/>
      <c r="W506" s="111"/>
      <c r="X506" s="112"/>
      <c r="Y506" s="109" t="s">
        <v>175</v>
      </c>
      <c r="Z506" s="109"/>
      <c r="AA506" s="17"/>
      <c r="AB506" s="17"/>
      <c r="AC506" s="17"/>
      <c r="AD506" s="17"/>
      <c r="AE506" s="17"/>
      <c r="AF506" s="17"/>
      <c r="AG506" s="17"/>
      <c r="AH506" s="17"/>
      <c r="AI506" s="17"/>
      <c r="AJ506" s="17"/>
      <c r="AK506" s="17"/>
      <c r="AL506" s="17"/>
      <c r="AM506" s="17"/>
      <c r="AN506" s="17"/>
      <c r="AO506" s="17"/>
      <c r="AP506" s="17"/>
      <c r="AQ506" s="17"/>
      <c r="AR506" s="17"/>
      <c r="AS506" s="17"/>
      <c r="AT506" s="17"/>
      <c r="AU506" s="1"/>
      <c r="AV506" s="1"/>
      <c r="AW506" s="1"/>
      <c r="AX506" s="1"/>
      <c r="AY506" s="1"/>
      <c r="AZ506" s="1"/>
      <c r="BA506" s="1"/>
      <c r="BB506" s="1"/>
      <c r="BC506" s="1"/>
      <c r="BD506" s="1"/>
    </row>
    <row r="507" spans="1:56" ht="2.25" customHeight="1" x14ac:dyDescent="0.2">
      <c r="A507" s="25"/>
      <c r="B507" s="17"/>
      <c r="C507" s="17"/>
      <c r="D507" s="17"/>
      <c r="E507" s="17"/>
      <c r="F507" s="17"/>
      <c r="G507" s="17"/>
      <c r="H507" s="17"/>
      <c r="I507" s="17"/>
      <c r="J507" s="17"/>
      <c r="K507" s="17"/>
      <c r="L507" s="17"/>
      <c r="M507" s="17"/>
      <c r="N507" s="17"/>
      <c r="O507" s="16"/>
      <c r="P507" s="17"/>
      <c r="Q507" s="17"/>
      <c r="R507" s="17"/>
      <c r="S507" s="17"/>
      <c r="T507" s="17"/>
      <c r="U507" s="17"/>
      <c r="V507" s="17"/>
      <c r="W507" s="17"/>
      <c r="X507" s="17"/>
      <c r="Y507" s="17"/>
      <c r="Z507" s="17"/>
      <c r="AA507" s="17"/>
      <c r="AB507" s="17"/>
      <c r="AC507" s="17"/>
      <c r="AD507" s="17"/>
      <c r="AE507" s="17"/>
      <c r="AF507" s="17"/>
      <c r="AG507" s="17"/>
      <c r="AH507" s="17"/>
      <c r="AI507" s="17"/>
      <c r="AJ507" s="17"/>
      <c r="AK507" s="17"/>
      <c r="AL507" s="17"/>
      <c r="AM507" s="17"/>
      <c r="AN507" s="17"/>
      <c r="AO507" s="17"/>
      <c r="AP507" s="17"/>
      <c r="AQ507" s="17"/>
      <c r="AR507" s="17"/>
      <c r="AS507" s="17"/>
      <c r="AT507" s="17"/>
      <c r="AU507" s="1"/>
      <c r="AV507" s="1"/>
      <c r="AW507" s="1"/>
      <c r="AX507" s="1"/>
      <c r="AY507" s="1"/>
      <c r="AZ507" s="1"/>
      <c r="BA507" s="1"/>
      <c r="BB507" s="1"/>
      <c r="BC507" s="1"/>
      <c r="BD507" s="1"/>
    </row>
    <row r="508" spans="1:56" ht="15" customHeight="1" x14ac:dyDescent="0.2">
      <c r="A508" s="3"/>
      <c r="B508" s="161" t="s">
        <v>196</v>
      </c>
      <c r="C508" s="127"/>
      <c r="D508" s="127"/>
      <c r="E508" s="127"/>
      <c r="F508" s="127"/>
      <c r="G508" s="127"/>
      <c r="H508" s="127"/>
      <c r="I508" s="127"/>
      <c r="J508" s="127"/>
      <c r="K508" s="127"/>
      <c r="L508" s="127"/>
      <c r="M508" s="127"/>
      <c r="N508" s="127"/>
      <c r="O508" s="127"/>
      <c r="P508" s="17"/>
      <c r="Q508" s="17"/>
      <c r="R508" s="17"/>
      <c r="S508" s="17"/>
      <c r="T508" s="17"/>
      <c r="U508" s="17"/>
      <c r="V508" s="17"/>
      <c r="W508" s="17"/>
      <c r="X508" s="17"/>
      <c r="Y508" s="17"/>
      <c r="Z508" s="17"/>
      <c r="AA508" s="110">
        <f>IF(Z469&lt;&gt;0,Z469,0)+IF(AG416&lt;&gt;0,AG416,0)</f>
        <v>0</v>
      </c>
      <c r="AB508" s="111"/>
      <c r="AC508" s="111"/>
      <c r="AD508" s="111"/>
      <c r="AE508" s="111"/>
      <c r="AF508" s="111"/>
      <c r="AG508" s="111"/>
      <c r="AH508" s="112"/>
      <c r="AI508" s="109" t="s">
        <v>175</v>
      </c>
      <c r="AJ508" s="109"/>
      <c r="AK508" s="17"/>
      <c r="AL508" s="17"/>
      <c r="AM508" s="17"/>
      <c r="AN508" s="17"/>
      <c r="AO508" s="17"/>
      <c r="AP508" s="17"/>
      <c r="AQ508" s="17"/>
      <c r="AR508" s="17"/>
      <c r="AS508" s="17"/>
      <c r="AT508" s="17"/>
      <c r="AU508" s="1"/>
      <c r="AV508" s="1"/>
      <c r="AW508" s="1"/>
      <c r="AX508" s="1"/>
      <c r="AY508" s="1"/>
      <c r="AZ508" s="1"/>
      <c r="BA508" s="1"/>
      <c r="BB508" s="1"/>
      <c r="BC508" s="1"/>
      <c r="BD508" s="1"/>
    </row>
    <row r="509" spans="1:56" ht="2.25" customHeight="1" x14ac:dyDescent="0.2">
      <c r="A509" s="25"/>
      <c r="B509" s="17"/>
      <c r="C509" s="17"/>
      <c r="D509" s="17"/>
      <c r="E509" s="17"/>
      <c r="F509" s="17"/>
      <c r="G509" s="17"/>
      <c r="H509" s="17"/>
      <c r="I509" s="17"/>
      <c r="J509" s="17"/>
      <c r="K509" s="17"/>
      <c r="L509" s="17"/>
      <c r="M509" s="17"/>
      <c r="N509" s="17"/>
      <c r="O509" s="16"/>
      <c r="P509" s="17"/>
      <c r="Q509" s="17"/>
      <c r="R509" s="17"/>
      <c r="S509" s="17"/>
      <c r="T509" s="17"/>
      <c r="U509" s="17"/>
      <c r="V509" s="17"/>
      <c r="W509" s="17"/>
      <c r="X509" s="17"/>
      <c r="Y509" s="17"/>
      <c r="Z509" s="17"/>
      <c r="AA509" s="17"/>
      <c r="AB509" s="17"/>
      <c r="AC509" s="17"/>
      <c r="AD509" s="17"/>
      <c r="AE509" s="17"/>
      <c r="AF509" s="17"/>
      <c r="AG509" s="17"/>
      <c r="AH509" s="17"/>
      <c r="AI509" s="17"/>
      <c r="AJ509" s="17"/>
      <c r="AK509" s="17"/>
      <c r="AL509" s="17"/>
      <c r="AM509" s="17"/>
      <c r="AN509" s="17"/>
      <c r="AO509" s="17"/>
      <c r="AP509" s="17"/>
      <c r="AQ509" s="17"/>
      <c r="AR509" s="17"/>
      <c r="AS509" s="17"/>
      <c r="AT509" s="17"/>
      <c r="AU509" s="1"/>
      <c r="AV509" s="1"/>
      <c r="AW509" s="1"/>
      <c r="AX509" s="1"/>
      <c r="AY509" s="1"/>
      <c r="AZ509" s="1"/>
      <c r="BA509" s="1"/>
      <c r="BB509" s="1"/>
      <c r="BC509" s="1"/>
      <c r="BD509" s="1"/>
    </row>
    <row r="510" spans="1:56" ht="15" customHeight="1" x14ac:dyDescent="0.2">
      <c r="A510" s="25"/>
      <c r="B510" s="139" t="s">
        <v>197</v>
      </c>
      <c r="C510" s="132"/>
      <c r="D510" s="132"/>
      <c r="E510" s="132"/>
      <c r="F510" s="132"/>
      <c r="G510" s="132"/>
      <c r="H510" s="132"/>
      <c r="I510" s="132"/>
      <c r="J510" s="132"/>
      <c r="K510" s="132"/>
      <c r="L510" s="132"/>
      <c r="M510" s="132"/>
      <c r="N510" s="132"/>
      <c r="O510" s="132"/>
      <c r="P510" s="17"/>
      <c r="Q510" s="17"/>
      <c r="R510" s="17"/>
      <c r="S510" s="17"/>
      <c r="T510" s="17"/>
      <c r="U510" s="17"/>
      <c r="V510" s="17"/>
      <c r="W510" s="17"/>
      <c r="X510" s="17"/>
      <c r="Y510" s="17"/>
      <c r="Z510" s="17"/>
      <c r="AA510" s="17"/>
      <c r="AB510" s="17"/>
      <c r="AC510" s="17"/>
      <c r="AD510" s="17"/>
      <c r="AE510" s="17"/>
      <c r="AF510" s="17"/>
      <c r="AG510" s="17"/>
      <c r="AH510" s="17"/>
      <c r="AI510" s="17"/>
      <c r="AJ510" s="17"/>
      <c r="AK510" s="17"/>
      <c r="AL510" s="17"/>
      <c r="AM510" s="17"/>
      <c r="AN510" s="17"/>
      <c r="AO510" s="17"/>
      <c r="AP510" s="17"/>
      <c r="AQ510" s="17"/>
      <c r="AR510" s="17"/>
      <c r="AS510" s="17"/>
      <c r="AT510" s="17"/>
      <c r="AU510" s="1"/>
      <c r="AV510" s="1"/>
      <c r="AW510" s="1"/>
      <c r="AX510" s="1"/>
      <c r="AY510" s="1"/>
      <c r="AZ510" s="1"/>
      <c r="BA510" s="1"/>
      <c r="BB510" s="1"/>
      <c r="BC510" s="1"/>
      <c r="BD510" s="1"/>
    </row>
    <row r="511" spans="1:56" ht="15" customHeight="1" x14ac:dyDescent="0.2">
      <c r="A511" s="25"/>
      <c r="B511" s="132"/>
      <c r="C511" s="132"/>
      <c r="D511" s="132"/>
      <c r="E511" s="132"/>
      <c r="F511" s="132"/>
      <c r="G511" s="132"/>
      <c r="H511" s="132"/>
      <c r="I511" s="132"/>
      <c r="J511" s="132"/>
      <c r="K511" s="132"/>
      <c r="L511" s="132"/>
      <c r="M511" s="132"/>
      <c r="N511" s="132"/>
      <c r="O511" s="132"/>
      <c r="P511" s="17"/>
      <c r="Q511" s="110">
        <f>Z477+Z479</f>
        <v>0</v>
      </c>
      <c r="R511" s="111"/>
      <c r="S511" s="111"/>
      <c r="T511" s="111"/>
      <c r="U511" s="111"/>
      <c r="V511" s="111"/>
      <c r="W511" s="111"/>
      <c r="X511" s="112"/>
      <c r="Y511" s="109" t="s">
        <v>175</v>
      </c>
      <c r="Z511" s="109"/>
      <c r="AA511" s="17"/>
      <c r="AB511" s="17"/>
      <c r="AC511" s="17"/>
      <c r="AD511" s="17"/>
      <c r="AE511" s="17"/>
      <c r="AF511" s="17"/>
      <c r="AG511" s="17"/>
      <c r="AH511" s="17"/>
      <c r="AI511" s="17"/>
      <c r="AJ511" s="17"/>
      <c r="AK511" s="17"/>
      <c r="AL511" s="17"/>
      <c r="AM511" s="17"/>
      <c r="AN511" s="17"/>
      <c r="AO511" s="17"/>
      <c r="AP511" s="17"/>
      <c r="AQ511" s="17"/>
      <c r="AR511" s="17"/>
      <c r="AS511" s="17"/>
      <c r="AT511" s="17"/>
      <c r="AU511" s="1"/>
      <c r="AV511" s="1"/>
      <c r="AW511" s="1"/>
      <c r="AX511" s="1"/>
      <c r="AY511" s="1"/>
      <c r="AZ511" s="1"/>
      <c r="BA511" s="1"/>
      <c r="BB511" s="1"/>
      <c r="BC511" s="1"/>
      <c r="BD511" s="1"/>
    </row>
    <row r="512" spans="1:56" ht="2.25" customHeight="1" x14ac:dyDescent="0.2">
      <c r="A512" s="25"/>
      <c r="B512" s="17"/>
      <c r="C512" s="17"/>
      <c r="D512" s="17"/>
      <c r="E512" s="17"/>
      <c r="F512" s="17"/>
      <c r="G512" s="17"/>
      <c r="H512" s="17"/>
      <c r="I512" s="17"/>
      <c r="J512" s="17"/>
      <c r="K512" s="17"/>
      <c r="L512" s="17"/>
      <c r="M512" s="17"/>
      <c r="N512" s="17"/>
      <c r="O512" s="16"/>
      <c r="P512" s="17"/>
      <c r="Q512" s="17"/>
      <c r="R512" s="17"/>
      <c r="S512" s="17"/>
      <c r="T512" s="17"/>
      <c r="U512" s="17"/>
      <c r="V512" s="17"/>
      <c r="W512" s="17"/>
      <c r="X512" s="17"/>
      <c r="Y512" s="17"/>
      <c r="Z512" s="17"/>
      <c r="AA512" s="17"/>
      <c r="AB512" s="17"/>
      <c r="AC512" s="17"/>
      <c r="AD512" s="17"/>
      <c r="AE512" s="17"/>
      <c r="AF512" s="17"/>
      <c r="AG512" s="17"/>
      <c r="AH512" s="17"/>
      <c r="AI512" s="17"/>
      <c r="AJ512" s="17"/>
      <c r="AK512" s="17"/>
      <c r="AL512" s="17"/>
      <c r="AM512" s="17"/>
      <c r="AN512" s="17"/>
      <c r="AO512" s="17"/>
      <c r="AP512" s="17"/>
      <c r="AQ512" s="17"/>
      <c r="AR512" s="17"/>
      <c r="AS512" s="17"/>
      <c r="AT512" s="17"/>
      <c r="AU512" s="1"/>
      <c r="AV512" s="1"/>
      <c r="AW512" s="1"/>
      <c r="AX512" s="1"/>
      <c r="AY512" s="1"/>
      <c r="AZ512" s="1"/>
      <c r="BA512" s="1"/>
      <c r="BB512" s="1"/>
      <c r="BC512" s="1"/>
      <c r="BD512" s="1"/>
    </row>
    <row r="513" spans="1:56" ht="15" customHeight="1" x14ac:dyDescent="0.2">
      <c r="A513" s="25"/>
      <c r="B513" s="139" t="s">
        <v>198</v>
      </c>
      <c r="C513" s="132"/>
      <c r="D513" s="132"/>
      <c r="E513" s="132"/>
      <c r="F513" s="132"/>
      <c r="G513" s="132"/>
      <c r="H513" s="132"/>
      <c r="I513" s="132"/>
      <c r="J513" s="132"/>
      <c r="K513" s="132"/>
      <c r="L513" s="132"/>
      <c r="M513" s="132"/>
      <c r="N513" s="132"/>
      <c r="O513" s="132"/>
      <c r="P513" s="17"/>
      <c r="Q513" s="17"/>
      <c r="R513" s="17"/>
      <c r="S513" s="17"/>
      <c r="T513" s="17"/>
      <c r="U513" s="17"/>
      <c r="V513" s="17"/>
      <c r="W513" s="17"/>
      <c r="X513" s="17"/>
      <c r="Y513" s="17"/>
      <c r="Z513" s="17"/>
      <c r="AA513" s="17"/>
      <c r="AB513" s="17"/>
      <c r="AC513" s="17"/>
      <c r="AD513" s="17"/>
      <c r="AE513" s="17"/>
      <c r="AF513" s="17"/>
      <c r="AG513" s="17"/>
      <c r="AH513" s="17"/>
      <c r="AI513" s="17"/>
      <c r="AJ513" s="17"/>
      <c r="AK513" s="17"/>
      <c r="AL513" s="17"/>
      <c r="AM513" s="17"/>
      <c r="AN513" s="17"/>
      <c r="AO513" s="17"/>
      <c r="AP513" s="17"/>
      <c r="AQ513" s="17"/>
      <c r="AR513" s="17"/>
      <c r="AS513" s="17"/>
      <c r="AT513" s="17"/>
      <c r="AU513" s="1"/>
      <c r="AV513" s="1"/>
      <c r="AW513" s="1"/>
      <c r="AX513" s="1"/>
      <c r="AY513" s="1"/>
      <c r="AZ513" s="1"/>
      <c r="BA513" s="1"/>
      <c r="BB513" s="1"/>
      <c r="BC513" s="1"/>
      <c r="BD513" s="1"/>
    </row>
    <row r="514" spans="1:56" ht="15" customHeight="1" x14ac:dyDescent="0.2">
      <c r="A514" s="25"/>
      <c r="B514" s="132"/>
      <c r="C514" s="132"/>
      <c r="D514" s="132"/>
      <c r="E514" s="132"/>
      <c r="F514" s="132"/>
      <c r="G514" s="132"/>
      <c r="H514" s="132"/>
      <c r="I514" s="132"/>
      <c r="J514" s="132"/>
      <c r="K514" s="132"/>
      <c r="L514" s="132"/>
      <c r="M514" s="132"/>
      <c r="N514" s="132"/>
      <c r="O514" s="132"/>
      <c r="P514" s="17"/>
      <c r="Q514" s="110">
        <f>B487</f>
        <v>0</v>
      </c>
      <c r="R514" s="111"/>
      <c r="S514" s="111"/>
      <c r="T514" s="111"/>
      <c r="U514" s="111"/>
      <c r="V514" s="111"/>
      <c r="W514" s="111"/>
      <c r="X514" s="112"/>
      <c r="Y514" s="109" t="s">
        <v>175</v>
      </c>
      <c r="Z514" s="109"/>
      <c r="AA514" s="17"/>
      <c r="AB514" s="17"/>
      <c r="AC514" s="17"/>
      <c r="AD514" s="17"/>
      <c r="AE514" s="17"/>
      <c r="AF514" s="17"/>
      <c r="AG514" s="17"/>
      <c r="AH514" s="17"/>
      <c r="AI514" s="17"/>
      <c r="AJ514" s="17"/>
      <c r="AK514" s="17"/>
      <c r="AL514" s="17"/>
      <c r="AM514" s="17"/>
      <c r="AN514" s="17"/>
      <c r="AO514" s="17"/>
      <c r="AP514" s="17"/>
      <c r="AQ514" s="17"/>
      <c r="AR514" s="17"/>
      <c r="AS514" s="17"/>
      <c r="AT514" s="17"/>
      <c r="AU514" s="1"/>
      <c r="AV514" s="1"/>
      <c r="AW514" s="1"/>
      <c r="AX514" s="1"/>
      <c r="AY514" s="1"/>
      <c r="AZ514" s="1"/>
      <c r="BA514" s="1"/>
      <c r="BB514" s="1"/>
      <c r="BC514" s="1"/>
      <c r="BD514" s="1"/>
    </row>
    <row r="515" spans="1:56" ht="2.25" customHeight="1" x14ac:dyDescent="0.2">
      <c r="A515" s="25"/>
      <c r="B515" s="17"/>
      <c r="C515" s="17"/>
      <c r="D515" s="17"/>
      <c r="E515" s="17"/>
      <c r="F515" s="17"/>
      <c r="G515" s="17"/>
      <c r="H515" s="17"/>
      <c r="I515" s="17"/>
      <c r="J515" s="17"/>
      <c r="K515" s="17"/>
      <c r="L515" s="17"/>
      <c r="M515" s="17"/>
      <c r="N515" s="17"/>
      <c r="O515" s="16"/>
      <c r="P515" s="17"/>
      <c r="Q515" s="17"/>
      <c r="R515" s="17"/>
      <c r="S515" s="17"/>
      <c r="T515" s="17"/>
      <c r="U515" s="17"/>
      <c r="V515" s="17"/>
      <c r="W515" s="17"/>
      <c r="X515" s="17"/>
      <c r="Y515" s="17"/>
      <c r="Z515" s="17"/>
      <c r="AA515" s="17"/>
      <c r="AB515" s="17"/>
      <c r="AC515" s="17"/>
      <c r="AD515" s="17"/>
      <c r="AE515" s="17"/>
      <c r="AF515" s="17"/>
      <c r="AG515" s="17"/>
      <c r="AH515" s="17"/>
      <c r="AI515" s="17"/>
      <c r="AJ515" s="17"/>
      <c r="AK515" s="17"/>
      <c r="AL515" s="17"/>
      <c r="AM515" s="17"/>
      <c r="AN515" s="17"/>
      <c r="AO515" s="17"/>
      <c r="AP515" s="17"/>
      <c r="AQ515" s="17"/>
      <c r="AR515" s="17"/>
      <c r="AS515" s="17"/>
      <c r="AT515" s="17"/>
      <c r="AU515" s="1"/>
      <c r="AV515" s="1"/>
      <c r="AW515" s="1"/>
      <c r="AX515" s="1"/>
      <c r="AY515" s="1"/>
      <c r="AZ515" s="1"/>
      <c r="BA515" s="1"/>
      <c r="BB515" s="1"/>
      <c r="BC515" s="1"/>
      <c r="BD515" s="1"/>
    </row>
    <row r="516" spans="1:56" ht="15" customHeight="1" x14ac:dyDescent="0.2">
      <c r="A516" s="25"/>
      <c r="B516" s="139" t="s">
        <v>199</v>
      </c>
      <c r="C516" s="132"/>
      <c r="D516" s="132"/>
      <c r="E516" s="132"/>
      <c r="F516" s="132"/>
      <c r="G516" s="132"/>
      <c r="H516" s="132"/>
      <c r="I516" s="132"/>
      <c r="J516" s="132"/>
      <c r="K516" s="132"/>
      <c r="L516" s="132"/>
      <c r="M516" s="132"/>
      <c r="N516" s="132"/>
      <c r="O516" s="132"/>
      <c r="P516" s="17"/>
      <c r="Q516" s="128"/>
      <c r="R516" s="129"/>
      <c r="S516" s="129"/>
      <c r="T516" s="129"/>
      <c r="U516" s="129"/>
      <c r="V516" s="129"/>
      <c r="W516" s="129"/>
      <c r="X516" s="130"/>
      <c r="Y516" s="109" t="s">
        <v>175</v>
      </c>
      <c r="Z516" s="109"/>
      <c r="AA516" s="17"/>
      <c r="AB516" s="17"/>
      <c r="AC516" s="17"/>
      <c r="AD516" s="17"/>
      <c r="AE516" s="17"/>
      <c r="AF516" s="17"/>
      <c r="AG516" s="17"/>
      <c r="AH516" s="17"/>
      <c r="AI516" s="17"/>
      <c r="AJ516" s="17"/>
      <c r="AK516" s="17"/>
      <c r="AL516" s="17"/>
      <c r="AM516" s="17"/>
      <c r="AN516" s="17"/>
      <c r="AO516" s="17"/>
      <c r="AP516" s="17"/>
      <c r="AQ516" s="17"/>
      <c r="AR516" s="17"/>
      <c r="AS516" s="17"/>
      <c r="AT516" s="17"/>
      <c r="AU516" s="1"/>
      <c r="AV516" s="1"/>
      <c r="AW516" s="1"/>
      <c r="AX516" s="1"/>
      <c r="AY516" s="1"/>
      <c r="AZ516" s="1"/>
      <c r="BA516" s="1"/>
      <c r="BB516" s="1"/>
      <c r="BC516" s="1"/>
      <c r="BD516" s="1"/>
    </row>
    <row r="517" spans="1:56" ht="2.25" customHeight="1" x14ac:dyDescent="0.2">
      <c r="A517" s="25"/>
      <c r="B517" s="17"/>
      <c r="C517" s="17"/>
      <c r="D517" s="17"/>
      <c r="E517" s="17"/>
      <c r="F517" s="17"/>
      <c r="G517" s="17"/>
      <c r="H517" s="17"/>
      <c r="I517" s="17"/>
      <c r="J517" s="17"/>
      <c r="K517" s="17"/>
      <c r="L517" s="17"/>
      <c r="M517" s="17"/>
      <c r="N517" s="17"/>
      <c r="O517" s="16"/>
      <c r="P517" s="17"/>
      <c r="Q517" s="17"/>
      <c r="R517" s="17"/>
      <c r="S517" s="17"/>
      <c r="T517" s="17"/>
      <c r="U517" s="17"/>
      <c r="V517" s="17"/>
      <c r="W517" s="17"/>
      <c r="X517" s="17"/>
      <c r="Y517" s="17"/>
      <c r="Z517" s="17"/>
      <c r="AA517" s="17"/>
      <c r="AB517" s="17"/>
      <c r="AC517" s="17"/>
      <c r="AD517" s="17"/>
      <c r="AE517" s="17"/>
      <c r="AF517" s="17"/>
      <c r="AG517" s="17"/>
      <c r="AH517" s="17"/>
      <c r="AI517" s="17"/>
      <c r="AJ517" s="17"/>
      <c r="AK517" s="17"/>
      <c r="AL517" s="17"/>
      <c r="AM517" s="17"/>
      <c r="AN517" s="17"/>
      <c r="AO517" s="17"/>
      <c r="AP517" s="17"/>
      <c r="AQ517" s="17"/>
      <c r="AR517" s="17"/>
      <c r="AS517" s="17"/>
      <c r="AT517" s="17"/>
      <c r="AU517" s="1"/>
      <c r="AV517" s="1"/>
      <c r="AW517" s="1"/>
      <c r="AX517" s="1"/>
      <c r="AY517" s="1"/>
      <c r="AZ517" s="1"/>
      <c r="BA517" s="1"/>
      <c r="BB517" s="1"/>
      <c r="BC517" s="1"/>
      <c r="BD517" s="1"/>
    </row>
    <row r="518" spans="1:56" ht="15" customHeight="1" x14ac:dyDescent="0.2">
      <c r="A518" s="25"/>
      <c r="B518" s="139" t="s">
        <v>200</v>
      </c>
      <c r="C518" s="132"/>
      <c r="D518" s="132"/>
      <c r="E518" s="132"/>
      <c r="F518" s="132"/>
      <c r="G518" s="132"/>
      <c r="H518" s="132"/>
      <c r="I518" s="132"/>
      <c r="J518" s="132"/>
      <c r="K518" s="132"/>
      <c r="L518" s="132"/>
      <c r="M518" s="132"/>
      <c r="N518" s="132"/>
      <c r="O518" s="132"/>
      <c r="P518" s="17"/>
      <c r="Q518" s="110">
        <f>SUM(Q500+Q503+Q506+Q511+Q514+Q516)</f>
        <v>0</v>
      </c>
      <c r="R518" s="111"/>
      <c r="S518" s="111"/>
      <c r="T518" s="111"/>
      <c r="U518" s="111"/>
      <c r="V518" s="111"/>
      <c r="W518" s="111"/>
      <c r="X518" s="112"/>
      <c r="Y518" s="109" t="s">
        <v>175</v>
      </c>
      <c r="Z518" s="109"/>
      <c r="AA518" s="17"/>
      <c r="AB518" s="17"/>
      <c r="AC518" s="17"/>
      <c r="AD518" s="17"/>
      <c r="AE518" s="17"/>
      <c r="AF518" s="17"/>
      <c r="AG518" s="17"/>
      <c r="AH518" s="17"/>
      <c r="AI518" s="17"/>
      <c r="AJ518" s="17"/>
      <c r="AK518" s="17"/>
      <c r="AL518" s="17"/>
      <c r="AM518" s="17"/>
      <c r="AN518" s="17"/>
      <c r="AO518" s="17"/>
      <c r="AP518" s="17"/>
      <c r="AQ518" s="17"/>
      <c r="AR518" s="17"/>
      <c r="AS518" s="17"/>
      <c r="AT518" s="17"/>
      <c r="AU518" s="1"/>
      <c r="AV518" s="1"/>
      <c r="AW518" s="1"/>
      <c r="AX518" s="1"/>
      <c r="AY518" s="1"/>
      <c r="AZ518" s="1"/>
      <c r="BA518" s="1"/>
      <c r="BB518" s="1"/>
      <c r="BC518" s="1"/>
      <c r="BD518" s="1"/>
    </row>
    <row r="519" spans="1:56" ht="15" customHeight="1" x14ac:dyDescent="0.2">
      <c r="A519" s="3"/>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c r="AA519" s="17"/>
      <c r="AB519" s="17"/>
      <c r="AC519" s="17"/>
      <c r="AD519" s="17"/>
      <c r="AE519" s="17"/>
      <c r="AF519" s="17"/>
      <c r="AG519" s="17"/>
      <c r="AH519" s="17"/>
      <c r="AI519" s="17"/>
      <c r="AJ519" s="17"/>
      <c r="AK519" s="17"/>
      <c r="AL519" s="17"/>
      <c r="AM519" s="17"/>
      <c r="AN519" s="17"/>
      <c r="AO519" s="17"/>
      <c r="AP519" s="17"/>
      <c r="AQ519" s="17"/>
      <c r="AR519" s="17"/>
      <c r="AS519" s="17"/>
      <c r="AT519" s="17"/>
      <c r="AU519" s="1"/>
      <c r="AV519" s="1"/>
      <c r="AW519" s="1"/>
      <c r="AX519" s="1"/>
      <c r="AY519" s="1"/>
      <c r="AZ519" s="1"/>
      <c r="BA519" s="1"/>
      <c r="BB519" s="1"/>
      <c r="BC519" s="1"/>
      <c r="BD519" s="1"/>
    </row>
    <row r="520" spans="1:56" ht="15" customHeight="1" x14ac:dyDescent="0.2">
      <c r="A520" s="3"/>
      <c r="B520" s="234" t="s">
        <v>201</v>
      </c>
      <c r="C520" s="234"/>
      <c r="D520" s="234"/>
      <c r="E520" s="234"/>
      <c r="F520" s="234"/>
      <c r="G520" s="234"/>
      <c r="H520" s="234"/>
      <c r="I520" s="234"/>
      <c r="J520" s="234"/>
      <c r="K520" s="234"/>
      <c r="L520" s="234"/>
      <c r="M520" s="234"/>
      <c r="N520" s="234"/>
      <c r="O520" s="234"/>
      <c r="P520" s="234"/>
      <c r="Q520" s="234"/>
      <c r="R520" s="234"/>
      <c r="S520" s="234"/>
      <c r="T520" s="234"/>
      <c r="U520" s="234"/>
      <c r="V520" s="234"/>
      <c r="W520" s="234"/>
      <c r="X520" s="234"/>
      <c r="Y520" s="234"/>
      <c r="Z520" s="234"/>
      <c r="AA520" s="234"/>
      <c r="AB520" s="234"/>
      <c r="AC520" s="234"/>
      <c r="AD520" s="234"/>
      <c r="AE520" s="234"/>
      <c r="AF520" s="234"/>
      <c r="AG520" s="234"/>
      <c r="AH520" s="234"/>
      <c r="AI520" s="234"/>
      <c r="AJ520" s="234"/>
      <c r="AK520" s="234"/>
      <c r="AL520" s="234"/>
      <c r="AM520" s="234"/>
      <c r="AN520" s="234"/>
      <c r="AO520" s="234"/>
      <c r="AP520" s="235"/>
      <c r="AQ520" s="17"/>
      <c r="AR520" s="17"/>
      <c r="AS520" s="17"/>
      <c r="AT520" s="17"/>
      <c r="AU520" s="1"/>
      <c r="AV520" s="1"/>
      <c r="AW520" s="1"/>
      <c r="AX520" s="1"/>
      <c r="AY520" s="1"/>
      <c r="AZ520" s="1"/>
      <c r="BA520" s="1"/>
      <c r="BB520" s="1"/>
      <c r="BC520" s="1"/>
      <c r="BD520" s="1"/>
    </row>
    <row r="521" spans="1:56" ht="15" customHeight="1" x14ac:dyDescent="0.2">
      <c r="A521" s="3"/>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c r="AA521" s="17"/>
      <c r="AB521" s="17"/>
      <c r="AC521" s="17"/>
      <c r="AD521" s="17"/>
      <c r="AE521" s="17"/>
      <c r="AF521" s="17"/>
      <c r="AG521" s="17"/>
      <c r="AH521" s="17"/>
      <c r="AI521" s="17"/>
      <c r="AJ521" s="17"/>
      <c r="AK521" s="17"/>
      <c r="AL521" s="17"/>
      <c r="AM521" s="17"/>
      <c r="AN521" s="17"/>
      <c r="AO521" s="17"/>
      <c r="AP521" s="17"/>
      <c r="AQ521" s="17"/>
      <c r="AR521" s="17"/>
      <c r="AS521" s="17"/>
      <c r="AT521" s="17"/>
      <c r="AU521" s="1"/>
      <c r="AV521" s="1"/>
      <c r="AW521" s="1"/>
      <c r="AX521" s="1"/>
      <c r="AY521" s="1"/>
      <c r="AZ521" s="1"/>
      <c r="BA521" s="1"/>
      <c r="BB521" s="1"/>
      <c r="BC521" s="1"/>
      <c r="BD521" s="1"/>
    </row>
    <row r="522" spans="1:56" ht="15" customHeight="1" x14ac:dyDescent="0.2">
      <c r="A522" s="3">
        <v>55</v>
      </c>
      <c r="B522" s="127" t="s">
        <v>202</v>
      </c>
      <c r="C522" s="127"/>
      <c r="D522" s="127"/>
      <c r="E522" s="127"/>
      <c r="F522" s="127"/>
      <c r="G522" s="127"/>
      <c r="H522" s="127"/>
      <c r="I522" s="127"/>
      <c r="J522" s="127"/>
      <c r="K522" s="127"/>
      <c r="L522" s="127"/>
      <c r="M522" s="127"/>
      <c r="N522" s="127"/>
      <c r="O522" s="127"/>
      <c r="P522" s="127"/>
      <c r="Q522" s="127"/>
      <c r="R522" s="127"/>
      <c r="S522" s="127"/>
      <c r="T522" s="127"/>
      <c r="U522" s="127"/>
      <c r="V522" s="127"/>
      <c r="W522" s="127"/>
      <c r="X522" s="127"/>
      <c r="Y522" s="127"/>
      <c r="Z522" s="127"/>
      <c r="AA522" s="127"/>
      <c r="AB522" s="127"/>
      <c r="AC522" s="127"/>
      <c r="AD522" s="127"/>
      <c r="AE522" s="127"/>
      <c r="AF522" s="127"/>
      <c r="AG522" s="127"/>
      <c r="AH522" s="127"/>
      <c r="AI522" s="127"/>
      <c r="AJ522" s="127"/>
      <c r="AK522" s="127"/>
      <c r="AL522" s="127"/>
      <c r="AM522" s="127"/>
      <c r="AN522" s="127"/>
      <c r="AO522" s="127"/>
      <c r="AP522" s="127"/>
      <c r="AQ522" s="17"/>
      <c r="AR522" s="17"/>
      <c r="AS522" s="17"/>
      <c r="AT522" s="17"/>
      <c r="AU522" s="1"/>
      <c r="AV522" s="1"/>
      <c r="AW522" s="1"/>
      <c r="AX522" s="1"/>
      <c r="AY522" s="1"/>
      <c r="AZ522" s="1"/>
      <c r="BA522" s="1"/>
      <c r="BB522" s="1"/>
      <c r="BC522" s="1"/>
      <c r="BD522" s="1"/>
    </row>
    <row r="523" spans="1:56" ht="15" customHeight="1" x14ac:dyDescent="0.2">
      <c r="A523" s="3"/>
      <c r="B523" s="127"/>
      <c r="C523" s="127"/>
      <c r="D523" s="127"/>
      <c r="E523" s="127"/>
      <c r="F523" s="127"/>
      <c r="G523" s="127"/>
      <c r="H523" s="127"/>
      <c r="I523" s="127"/>
      <c r="J523" s="127"/>
      <c r="K523" s="127"/>
      <c r="L523" s="127"/>
      <c r="M523" s="127"/>
      <c r="N523" s="127"/>
      <c r="O523" s="127"/>
      <c r="P523" s="127"/>
      <c r="Q523" s="127"/>
      <c r="R523" s="127"/>
      <c r="S523" s="127"/>
      <c r="T523" s="127"/>
      <c r="U523" s="127"/>
      <c r="V523" s="127"/>
      <c r="W523" s="127"/>
      <c r="X523" s="127"/>
      <c r="Y523" s="127"/>
      <c r="Z523" s="127"/>
      <c r="AA523" s="127"/>
      <c r="AB523" s="127"/>
      <c r="AC523" s="127"/>
      <c r="AD523" s="127"/>
      <c r="AE523" s="127"/>
      <c r="AF523" s="127"/>
      <c r="AG523" s="127"/>
      <c r="AH523" s="127"/>
      <c r="AI523" s="127"/>
      <c r="AJ523" s="127"/>
      <c r="AK523" s="127"/>
      <c r="AL523" s="127"/>
      <c r="AM523" s="127"/>
      <c r="AN523" s="127"/>
      <c r="AO523" s="127"/>
      <c r="AP523" s="127"/>
      <c r="AQ523" s="17"/>
      <c r="AR523" s="17"/>
      <c r="AS523" s="17"/>
      <c r="AT523" s="17"/>
      <c r="AU523" s="1"/>
      <c r="AV523" s="1"/>
      <c r="AW523" s="1"/>
      <c r="AX523" s="1"/>
      <c r="AY523" s="1"/>
      <c r="AZ523" s="1"/>
      <c r="BA523" s="1"/>
      <c r="BB523" s="1"/>
      <c r="BC523" s="1"/>
      <c r="BD523" s="1"/>
    </row>
    <row r="524" spans="1:56" ht="2.25" customHeight="1" x14ac:dyDescent="0.2">
      <c r="A524" s="3"/>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c r="AA524" s="17"/>
      <c r="AB524" s="17"/>
      <c r="AC524" s="17"/>
      <c r="AD524" s="17"/>
      <c r="AE524" s="17"/>
      <c r="AF524" s="17"/>
      <c r="AG524" s="17"/>
      <c r="AH524" s="17"/>
      <c r="AI524" s="17"/>
      <c r="AJ524" s="17"/>
      <c r="AK524" s="17"/>
      <c r="AL524" s="17"/>
      <c r="AM524" s="17"/>
      <c r="AN524" s="17"/>
      <c r="AO524" s="17"/>
      <c r="AP524" s="17"/>
      <c r="AQ524" s="17"/>
      <c r="AR524" s="17"/>
      <c r="AS524" s="17"/>
      <c r="AT524" s="17"/>
      <c r="AU524" s="1"/>
      <c r="AV524" s="1"/>
      <c r="AW524" s="1"/>
      <c r="AX524" s="1"/>
      <c r="AY524" s="1"/>
      <c r="AZ524" s="1"/>
      <c r="BA524" s="1"/>
      <c r="BB524" s="1"/>
      <c r="BC524" s="1"/>
      <c r="BD524" s="1"/>
    </row>
    <row r="525" spans="1:56" ht="15" customHeight="1" x14ac:dyDescent="0.2">
      <c r="A525" s="3"/>
      <c r="B525" s="17"/>
      <c r="C525" s="17"/>
      <c r="D525" s="17"/>
      <c r="E525" s="17"/>
      <c r="F525" s="17"/>
      <c r="G525" s="17"/>
      <c r="H525" s="17"/>
      <c r="I525" s="17"/>
      <c r="J525" s="17"/>
      <c r="K525" s="17"/>
      <c r="L525" s="17"/>
      <c r="M525" s="17"/>
      <c r="N525" s="17"/>
      <c r="O525" s="17"/>
      <c r="P525" s="117" t="s">
        <v>203</v>
      </c>
      <c r="Q525" s="117"/>
      <c r="R525" s="117"/>
      <c r="S525" s="117"/>
      <c r="T525" s="117"/>
      <c r="U525" s="117"/>
      <c r="V525" s="17"/>
      <c r="W525" s="117" t="s">
        <v>204</v>
      </c>
      <c r="X525" s="117"/>
      <c r="Y525" s="117"/>
      <c r="Z525" s="117"/>
      <c r="AA525" s="117"/>
      <c r="AB525" s="117"/>
      <c r="AC525" s="17"/>
      <c r="AD525" s="117" t="s">
        <v>205</v>
      </c>
      <c r="AE525" s="117"/>
      <c r="AF525" s="117"/>
      <c r="AG525" s="117"/>
      <c r="AH525" s="117"/>
      <c r="AI525" s="117"/>
      <c r="AJ525" s="17"/>
      <c r="AK525" s="117" t="s">
        <v>206</v>
      </c>
      <c r="AL525" s="117"/>
      <c r="AM525" s="117"/>
      <c r="AN525" s="117"/>
      <c r="AO525" s="117"/>
      <c r="AP525" s="117"/>
      <c r="AQ525" s="17"/>
      <c r="AR525" s="17"/>
      <c r="AS525" s="17"/>
      <c r="AT525" s="17"/>
      <c r="AU525" s="1"/>
      <c r="AV525" s="1"/>
      <c r="AW525" s="1"/>
      <c r="AX525" s="1"/>
      <c r="AY525" s="1"/>
      <c r="AZ525" s="1"/>
      <c r="BA525" s="1"/>
      <c r="BB525" s="1"/>
      <c r="BC525" s="1"/>
      <c r="BD525" s="1"/>
    </row>
    <row r="526" spans="1:56" ht="15" customHeight="1" x14ac:dyDescent="0.2">
      <c r="A526" s="3"/>
      <c r="B526" s="17"/>
      <c r="C526" s="17"/>
      <c r="D526" s="17"/>
      <c r="E526" s="17"/>
      <c r="F526" s="17"/>
      <c r="G526" s="17"/>
      <c r="H526" s="17"/>
      <c r="I526" s="17"/>
      <c r="J526" s="17"/>
      <c r="K526" s="17"/>
      <c r="L526" s="17"/>
      <c r="M526" s="17"/>
      <c r="N526" s="17"/>
      <c r="O526" s="17"/>
      <c r="P526" s="117"/>
      <c r="Q526" s="117"/>
      <c r="R526" s="117"/>
      <c r="S526" s="117"/>
      <c r="T526" s="117"/>
      <c r="U526" s="117"/>
      <c r="V526" s="17"/>
      <c r="W526" s="117"/>
      <c r="X526" s="117"/>
      <c r="Y526" s="117"/>
      <c r="Z526" s="117"/>
      <c r="AA526" s="117"/>
      <c r="AB526" s="117"/>
      <c r="AC526" s="17"/>
      <c r="AD526" s="117"/>
      <c r="AE526" s="117"/>
      <c r="AF526" s="117"/>
      <c r="AG526" s="117"/>
      <c r="AH526" s="117"/>
      <c r="AI526" s="117"/>
      <c r="AJ526" s="17"/>
      <c r="AK526" s="117"/>
      <c r="AL526" s="117"/>
      <c r="AM526" s="117"/>
      <c r="AN526" s="117"/>
      <c r="AO526" s="117"/>
      <c r="AP526" s="117"/>
      <c r="AQ526" s="17"/>
      <c r="AR526" s="17"/>
      <c r="AS526" s="17"/>
      <c r="AT526" s="17"/>
      <c r="AU526" s="1"/>
      <c r="AV526" s="1"/>
      <c r="AW526" s="1"/>
      <c r="AX526" s="1"/>
      <c r="AY526" s="1"/>
      <c r="AZ526" s="1"/>
      <c r="BA526" s="1"/>
      <c r="BB526" s="1"/>
      <c r="BC526" s="1"/>
      <c r="BD526" s="1"/>
    </row>
    <row r="527" spans="1:56" ht="15" customHeight="1" x14ac:dyDescent="0.2">
      <c r="A527" s="3"/>
      <c r="B527" s="17"/>
      <c r="C527" s="17"/>
      <c r="D527" s="17"/>
      <c r="E527" s="17"/>
      <c r="F527" s="17"/>
      <c r="G527" s="17"/>
      <c r="H527" s="17"/>
      <c r="I527" s="17"/>
      <c r="J527" s="17"/>
      <c r="K527" s="17"/>
      <c r="L527" s="17"/>
      <c r="M527" s="17"/>
      <c r="N527" s="17"/>
      <c r="O527" s="17"/>
      <c r="P527" s="117"/>
      <c r="Q527" s="117"/>
      <c r="R527" s="117"/>
      <c r="S527" s="117"/>
      <c r="T527" s="117"/>
      <c r="U527" s="117"/>
      <c r="V527" s="17"/>
      <c r="W527" s="117"/>
      <c r="X527" s="117"/>
      <c r="Y527" s="117"/>
      <c r="Z527" s="117"/>
      <c r="AA527" s="117"/>
      <c r="AB527" s="117"/>
      <c r="AC527" s="17"/>
      <c r="AD527" s="117"/>
      <c r="AE527" s="117"/>
      <c r="AF527" s="117"/>
      <c r="AG527" s="117"/>
      <c r="AH527" s="117"/>
      <c r="AI527" s="117"/>
      <c r="AJ527" s="17"/>
      <c r="AK527" s="117"/>
      <c r="AL527" s="117"/>
      <c r="AM527" s="117"/>
      <c r="AN527" s="117"/>
      <c r="AO527" s="117"/>
      <c r="AP527" s="117"/>
      <c r="AQ527" s="17"/>
      <c r="AR527" s="17"/>
      <c r="AS527" s="17"/>
      <c r="AT527" s="17"/>
      <c r="AU527" s="1"/>
      <c r="AV527" s="1"/>
      <c r="AW527" s="1"/>
      <c r="AX527" s="1"/>
      <c r="AY527" s="1"/>
      <c r="AZ527" s="1"/>
      <c r="BA527" s="1"/>
      <c r="BB527" s="1"/>
      <c r="BC527" s="1"/>
      <c r="BD527" s="1"/>
    </row>
    <row r="528" spans="1:56" ht="15" customHeight="1" x14ac:dyDescent="0.2">
      <c r="A528" s="3"/>
      <c r="B528" s="17"/>
      <c r="C528" s="17"/>
      <c r="D528" s="17"/>
      <c r="E528" s="17"/>
      <c r="F528" s="17"/>
      <c r="G528" s="17"/>
      <c r="H528" s="17"/>
      <c r="I528" s="17"/>
      <c r="J528" s="17"/>
      <c r="K528" s="17"/>
      <c r="L528" s="17"/>
      <c r="M528" s="17"/>
      <c r="N528" s="17"/>
      <c r="O528" s="17"/>
      <c r="P528" s="117"/>
      <c r="Q528" s="117"/>
      <c r="R528" s="117"/>
      <c r="S528" s="117"/>
      <c r="T528" s="117"/>
      <c r="U528" s="117"/>
      <c r="V528" s="17"/>
      <c r="W528" s="117"/>
      <c r="X528" s="117"/>
      <c r="Y528" s="117"/>
      <c r="Z528" s="117"/>
      <c r="AA528" s="117"/>
      <c r="AB528" s="117"/>
      <c r="AC528" s="17"/>
      <c r="AD528" s="117"/>
      <c r="AE528" s="117"/>
      <c r="AF528" s="117"/>
      <c r="AG528" s="117"/>
      <c r="AH528" s="117"/>
      <c r="AI528" s="117"/>
      <c r="AJ528" s="17"/>
      <c r="AK528" s="117"/>
      <c r="AL528" s="117"/>
      <c r="AM528" s="117"/>
      <c r="AN528" s="117"/>
      <c r="AO528" s="117"/>
      <c r="AP528" s="117"/>
      <c r="AQ528" s="17"/>
      <c r="AR528" s="17"/>
      <c r="AS528" s="17"/>
      <c r="AT528" s="17"/>
      <c r="AU528" s="1"/>
      <c r="AV528" s="1"/>
      <c r="AW528" s="1"/>
      <c r="AX528" s="1"/>
      <c r="AY528" s="1"/>
      <c r="AZ528" s="1"/>
      <c r="BA528" s="1"/>
      <c r="BB528" s="1"/>
      <c r="BC528" s="1"/>
      <c r="BD528" s="1"/>
    </row>
    <row r="529" spans="1:56" ht="15" customHeight="1" x14ac:dyDescent="0.2">
      <c r="A529" s="3"/>
      <c r="B529" s="17"/>
      <c r="C529" s="17"/>
      <c r="D529" s="17"/>
      <c r="E529" s="17"/>
      <c r="F529" s="17"/>
      <c r="G529" s="17"/>
      <c r="H529" s="17"/>
      <c r="I529" s="17"/>
      <c r="J529" s="17"/>
      <c r="K529" s="17"/>
      <c r="L529" s="17"/>
      <c r="M529" s="17"/>
      <c r="N529" s="17"/>
      <c r="O529" s="17"/>
      <c r="P529" s="117"/>
      <c r="Q529" s="117"/>
      <c r="R529" s="117"/>
      <c r="S529" s="117"/>
      <c r="T529" s="117"/>
      <c r="U529" s="117"/>
      <c r="V529" s="17"/>
      <c r="W529" s="117"/>
      <c r="X529" s="117"/>
      <c r="Y529" s="117"/>
      <c r="Z529" s="117"/>
      <c r="AA529" s="117"/>
      <c r="AB529" s="117"/>
      <c r="AC529" s="17"/>
      <c r="AD529" s="117"/>
      <c r="AE529" s="117"/>
      <c r="AF529" s="117"/>
      <c r="AG529" s="117"/>
      <c r="AH529" s="117"/>
      <c r="AI529" s="117"/>
      <c r="AJ529" s="17"/>
      <c r="AK529" s="117"/>
      <c r="AL529" s="117"/>
      <c r="AM529" s="117"/>
      <c r="AN529" s="117"/>
      <c r="AO529" s="117"/>
      <c r="AP529" s="117"/>
      <c r="AQ529" s="17"/>
      <c r="AR529" s="17"/>
      <c r="AS529" s="17"/>
      <c r="AT529" s="17"/>
      <c r="AU529" s="1"/>
      <c r="AV529" s="1"/>
      <c r="AW529" s="1"/>
      <c r="AX529" s="1"/>
      <c r="AY529" s="1"/>
      <c r="AZ529" s="1"/>
      <c r="BA529" s="1"/>
      <c r="BB529" s="1"/>
      <c r="BC529" s="1"/>
      <c r="BD529" s="1"/>
    </row>
    <row r="530" spans="1:56" ht="2.25" customHeight="1" x14ac:dyDescent="0.2">
      <c r="A530" s="3"/>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c r="AA530" s="17"/>
      <c r="AB530" s="17"/>
      <c r="AC530" s="17"/>
      <c r="AD530" s="17"/>
      <c r="AE530" s="17"/>
      <c r="AF530" s="17"/>
      <c r="AG530" s="17"/>
      <c r="AH530" s="17"/>
      <c r="AI530" s="17"/>
      <c r="AJ530" s="17"/>
      <c r="AK530" s="17"/>
      <c r="AL530" s="17"/>
      <c r="AM530" s="17"/>
      <c r="AN530" s="17"/>
      <c r="AO530" s="17"/>
      <c r="AP530" s="17"/>
      <c r="AQ530" s="17"/>
      <c r="AR530" s="17"/>
      <c r="AS530" s="17"/>
      <c r="AT530" s="17"/>
      <c r="AU530" s="1"/>
      <c r="AV530" s="1"/>
      <c r="AW530" s="1"/>
      <c r="AX530" s="1"/>
      <c r="AY530" s="1"/>
      <c r="AZ530" s="1"/>
      <c r="BA530" s="1"/>
      <c r="BB530" s="1"/>
      <c r="BC530" s="1"/>
      <c r="BD530" s="1"/>
    </row>
    <row r="531" spans="1:56" ht="15" customHeight="1" x14ac:dyDescent="0.2">
      <c r="A531" s="3"/>
      <c r="B531" s="139" t="s">
        <v>184</v>
      </c>
      <c r="C531" s="132"/>
      <c r="D531" s="132"/>
      <c r="E531" s="132"/>
      <c r="F531" s="132"/>
      <c r="G531" s="132"/>
      <c r="H531" s="132"/>
      <c r="I531" s="132"/>
      <c r="J531" s="132"/>
      <c r="K531" s="132"/>
      <c r="L531" s="132"/>
      <c r="M531" s="132"/>
      <c r="N531" s="132"/>
      <c r="O531" s="17"/>
      <c r="P531" s="105">
        <f>AK384</f>
        <v>0</v>
      </c>
      <c r="Q531" s="106"/>
      <c r="R531" s="106"/>
      <c r="S531" s="107"/>
      <c r="T531" s="109"/>
      <c r="U531" s="109"/>
      <c r="V531" s="17"/>
      <c r="W531" s="105">
        <f>J430</f>
        <v>0</v>
      </c>
      <c r="X531" s="106"/>
      <c r="Y531" s="106"/>
      <c r="Z531" s="107"/>
      <c r="AA531" s="109" t="s">
        <v>144</v>
      </c>
      <c r="AB531" s="109"/>
      <c r="AC531" s="17"/>
      <c r="AD531" s="105">
        <f>SUM(P531,W531)</f>
        <v>0</v>
      </c>
      <c r="AE531" s="106"/>
      <c r="AF531" s="106"/>
      <c r="AG531" s="107"/>
      <c r="AH531" s="109" t="s">
        <v>144</v>
      </c>
      <c r="AI531" s="109"/>
      <c r="AJ531" s="17"/>
      <c r="AK531" s="105">
        <f>Q332</f>
        <v>0</v>
      </c>
      <c r="AL531" s="106"/>
      <c r="AM531" s="106"/>
      <c r="AN531" s="107"/>
      <c r="AO531" s="109" t="s">
        <v>144</v>
      </c>
      <c r="AP531" s="109"/>
      <c r="AQ531" s="17"/>
      <c r="AR531" s="17"/>
      <c r="AS531" s="17"/>
      <c r="AT531" s="17"/>
      <c r="AU531" s="1"/>
      <c r="AV531" s="1"/>
      <c r="AW531" s="1"/>
      <c r="AX531" s="1"/>
      <c r="AY531" s="1"/>
      <c r="AZ531" s="1"/>
      <c r="BA531" s="1"/>
      <c r="BB531" s="1"/>
      <c r="BC531" s="1"/>
      <c r="BD531" s="1"/>
    </row>
    <row r="532" spans="1:56" ht="2.25" customHeight="1" x14ac:dyDescent="0.2">
      <c r="A532" s="3"/>
      <c r="B532" s="17"/>
      <c r="C532" s="17"/>
      <c r="D532" s="17"/>
      <c r="E532" s="17"/>
      <c r="F532" s="17"/>
      <c r="G532" s="17"/>
      <c r="H532" s="17"/>
      <c r="I532" s="17"/>
      <c r="J532" s="17"/>
      <c r="K532" s="17"/>
      <c r="L532" s="17"/>
      <c r="M532" s="17"/>
      <c r="N532" s="16"/>
      <c r="O532" s="17"/>
      <c r="P532" s="17"/>
      <c r="Q532" s="17"/>
      <c r="R532" s="17"/>
      <c r="S532" s="17"/>
      <c r="T532" s="17"/>
      <c r="U532" s="17"/>
      <c r="V532" s="17"/>
      <c r="W532" s="17"/>
      <c r="X532" s="17"/>
      <c r="Y532" s="17"/>
      <c r="Z532" s="17"/>
      <c r="AA532" s="17"/>
      <c r="AB532" s="17"/>
      <c r="AC532" s="17"/>
      <c r="AD532" s="17"/>
      <c r="AE532" s="17"/>
      <c r="AF532" s="17"/>
      <c r="AG532" s="17"/>
      <c r="AH532" s="17"/>
      <c r="AI532" s="17"/>
      <c r="AJ532" s="17"/>
      <c r="AK532" s="17"/>
      <c r="AL532" s="17"/>
      <c r="AM532" s="17"/>
      <c r="AN532" s="17"/>
      <c r="AO532" s="17"/>
      <c r="AP532" s="17"/>
      <c r="AQ532" s="17"/>
      <c r="AR532" s="17"/>
      <c r="AS532" s="17"/>
      <c r="AT532" s="17"/>
      <c r="AU532" s="1"/>
      <c r="AV532" s="1"/>
      <c r="AW532" s="1"/>
      <c r="AX532" s="1"/>
      <c r="AY532" s="1"/>
      <c r="AZ532" s="1"/>
      <c r="BA532" s="1"/>
      <c r="BB532" s="1"/>
      <c r="BC532" s="1"/>
      <c r="BD532" s="1"/>
    </row>
    <row r="533" spans="1:56" ht="15" customHeight="1" x14ac:dyDescent="0.2">
      <c r="A533" s="3"/>
      <c r="B533" s="139" t="s">
        <v>176</v>
      </c>
      <c r="C533" s="132"/>
      <c r="D533" s="132"/>
      <c r="E533" s="132"/>
      <c r="F533" s="132"/>
      <c r="G533" s="132"/>
      <c r="H533" s="132"/>
      <c r="I533" s="132"/>
      <c r="J533" s="132"/>
      <c r="K533" s="132"/>
      <c r="L533" s="132"/>
      <c r="M533" s="132"/>
      <c r="N533" s="132"/>
      <c r="O533" s="17"/>
      <c r="P533" s="105">
        <f>SUM(Q388,Q390,Q392,Q394,Q396,Q398)</f>
        <v>0</v>
      </c>
      <c r="Q533" s="106"/>
      <c r="R533" s="106"/>
      <c r="S533" s="107"/>
      <c r="T533" s="109"/>
      <c r="U533" s="109"/>
      <c r="V533" s="17"/>
      <c r="W533" s="105">
        <f>J432</f>
        <v>0</v>
      </c>
      <c r="X533" s="106"/>
      <c r="Y533" s="106"/>
      <c r="Z533" s="107"/>
      <c r="AA533" s="109" t="s">
        <v>144</v>
      </c>
      <c r="AB533" s="109"/>
      <c r="AC533" s="17"/>
      <c r="AD533" s="105">
        <f>SUM(P533,W533)</f>
        <v>0</v>
      </c>
      <c r="AE533" s="106"/>
      <c r="AF533" s="106"/>
      <c r="AG533" s="107"/>
      <c r="AH533" s="109" t="s">
        <v>144</v>
      </c>
      <c r="AI533" s="109"/>
      <c r="AJ533" s="17"/>
      <c r="AK533" s="165"/>
      <c r="AL533" s="165"/>
      <c r="AM533" s="165"/>
      <c r="AN533" s="165"/>
      <c r="AO533" s="165"/>
      <c r="AP533" s="165"/>
      <c r="AQ533" s="17"/>
      <c r="AR533" s="17"/>
      <c r="AS533" s="17"/>
      <c r="AT533" s="17"/>
      <c r="AU533" s="1"/>
      <c r="AV533" s="1"/>
      <c r="AW533" s="1"/>
      <c r="AX533" s="1"/>
      <c r="AY533" s="1"/>
      <c r="AZ533" s="1"/>
      <c r="BA533" s="1"/>
      <c r="BB533" s="1"/>
      <c r="BC533" s="1"/>
      <c r="BD533" s="1"/>
    </row>
    <row r="534" spans="1:56" ht="2.25" customHeight="1" x14ac:dyDescent="0.2">
      <c r="A534" s="3"/>
      <c r="B534" s="17"/>
      <c r="C534" s="17"/>
      <c r="D534" s="17"/>
      <c r="E534" s="17"/>
      <c r="F534" s="17"/>
      <c r="G534" s="17"/>
      <c r="H534" s="17"/>
      <c r="I534" s="17"/>
      <c r="J534" s="17"/>
      <c r="K534" s="17"/>
      <c r="L534" s="17"/>
      <c r="M534" s="17"/>
      <c r="N534" s="16"/>
      <c r="O534" s="17"/>
      <c r="P534" s="17"/>
      <c r="Q534" s="17"/>
      <c r="R534" s="17"/>
      <c r="S534" s="17"/>
      <c r="T534" s="17"/>
      <c r="U534" s="17"/>
      <c r="V534" s="17"/>
      <c r="W534" s="17"/>
      <c r="X534" s="17"/>
      <c r="Y534" s="17"/>
      <c r="Z534" s="17"/>
      <c r="AA534" s="17"/>
      <c r="AB534" s="17"/>
      <c r="AC534" s="17"/>
      <c r="AD534" s="64"/>
      <c r="AE534" s="64"/>
      <c r="AF534" s="64"/>
      <c r="AG534" s="64"/>
      <c r="AH534" s="17"/>
      <c r="AI534" s="17"/>
      <c r="AJ534" s="17"/>
      <c r="AK534" s="17"/>
      <c r="AL534" s="17"/>
      <c r="AM534" s="17"/>
      <c r="AN534" s="17"/>
      <c r="AO534" s="17"/>
      <c r="AP534" s="17"/>
      <c r="AQ534" s="17"/>
      <c r="AR534" s="17"/>
      <c r="AS534" s="17"/>
      <c r="AT534" s="17"/>
      <c r="AU534" s="1"/>
      <c r="AV534" s="1"/>
      <c r="AW534" s="1"/>
      <c r="AX534" s="1"/>
      <c r="AY534" s="1"/>
      <c r="AZ534" s="1"/>
      <c r="BA534" s="1"/>
      <c r="BB534" s="1"/>
      <c r="BC534" s="1"/>
      <c r="BD534" s="1"/>
    </row>
    <row r="535" spans="1:56" ht="15" customHeight="1" x14ac:dyDescent="0.2">
      <c r="A535" s="3"/>
      <c r="B535" s="139" t="s">
        <v>148</v>
      </c>
      <c r="C535" s="132"/>
      <c r="D535" s="132"/>
      <c r="E535" s="132"/>
      <c r="F535" s="132"/>
      <c r="G535" s="132"/>
      <c r="H535" s="132"/>
      <c r="I535" s="132"/>
      <c r="J535" s="132"/>
      <c r="K535" s="132"/>
      <c r="L535" s="132"/>
      <c r="M535" s="132"/>
      <c r="N535" s="132"/>
      <c r="O535" s="17"/>
      <c r="P535" s="105">
        <f>Q403</f>
        <v>0</v>
      </c>
      <c r="Q535" s="106"/>
      <c r="R535" s="106"/>
      <c r="S535" s="107"/>
      <c r="T535" s="109"/>
      <c r="U535" s="109"/>
      <c r="V535" s="17"/>
      <c r="W535" s="105">
        <f>Q454</f>
        <v>0</v>
      </c>
      <c r="X535" s="106"/>
      <c r="Y535" s="106"/>
      <c r="Z535" s="107"/>
      <c r="AA535" s="109" t="s">
        <v>144</v>
      </c>
      <c r="AB535" s="109"/>
      <c r="AC535" s="17"/>
      <c r="AD535" s="105">
        <f>SUM(P535,W535)</f>
        <v>0</v>
      </c>
      <c r="AE535" s="106"/>
      <c r="AF535" s="106"/>
      <c r="AG535" s="107"/>
      <c r="AH535" s="109" t="s">
        <v>144</v>
      </c>
      <c r="AI535" s="109"/>
      <c r="AJ535" s="17"/>
      <c r="AK535" s="105">
        <f>Q336</f>
        <v>0</v>
      </c>
      <c r="AL535" s="106"/>
      <c r="AM535" s="106"/>
      <c r="AN535" s="107"/>
      <c r="AO535" s="109" t="s">
        <v>144</v>
      </c>
      <c r="AP535" s="109"/>
      <c r="AQ535" s="17"/>
      <c r="AR535" s="17"/>
      <c r="AS535" s="17"/>
      <c r="AT535" s="17"/>
      <c r="AU535" s="1"/>
      <c r="AV535" s="1"/>
      <c r="AW535" s="1"/>
      <c r="AX535" s="1"/>
      <c r="AY535" s="1"/>
      <c r="AZ535" s="1"/>
      <c r="BA535" s="1"/>
      <c r="BB535" s="1"/>
      <c r="BC535" s="1"/>
      <c r="BD535" s="1"/>
    </row>
    <row r="536" spans="1:56" ht="2.25" customHeight="1" x14ac:dyDescent="0.2">
      <c r="A536" s="3"/>
      <c r="B536" s="17"/>
      <c r="C536" s="17"/>
      <c r="D536" s="17"/>
      <c r="E536" s="17"/>
      <c r="F536" s="17"/>
      <c r="G536" s="17"/>
      <c r="H536" s="17"/>
      <c r="I536" s="17"/>
      <c r="J536" s="17"/>
      <c r="K536" s="17"/>
      <c r="L536" s="17"/>
      <c r="M536" s="17"/>
      <c r="N536" s="16"/>
      <c r="O536" s="17"/>
      <c r="P536" s="17"/>
      <c r="Q536" s="17"/>
      <c r="R536" s="17"/>
      <c r="S536" s="17"/>
      <c r="T536" s="17"/>
      <c r="U536" s="17"/>
      <c r="V536" s="17"/>
      <c r="W536" s="17"/>
      <c r="X536" s="17"/>
      <c r="Y536" s="17"/>
      <c r="Z536" s="17"/>
      <c r="AA536" s="17"/>
      <c r="AB536" s="17"/>
      <c r="AC536" s="17"/>
      <c r="AD536" s="17"/>
      <c r="AE536" s="17"/>
      <c r="AF536" s="17"/>
      <c r="AG536" s="17"/>
      <c r="AH536" s="17"/>
      <c r="AI536" s="17"/>
      <c r="AJ536" s="17"/>
      <c r="AK536" s="17"/>
      <c r="AL536" s="17"/>
      <c r="AM536" s="17"/>
      <c r="AN536" s="17"/>
      <c r="AO536" s="17"/>
      <c r="AP536" s="17"/>
      <c r="AQ536" s="17"/>
      <c r="AR536" s="17"/>
      <c r="AS536" s="17"/>
      <c r="AT536" s="17"/>
      <c r="AU536" s="1"/>
      <c r="AV536" s="1"/>
      <c r="AW536" s="1"/>
      <c r="AX536" s="1"/>
      <c r="AY536" s="1"/>
      <c r="AZ536" s="1"/>
      <c r="BA536" s="1"/>
      <c r="BB536" s="1"/>
      <c r="BC536" s="1"/>
      <c r="BD536" s="1"/>
    </row>
    <row r="537" spans="1:56" ht="15" customHeight="1" x14ac:dyDescent="0.2">
      <c r="A537" s="3"/>
      <c r="B537" s="139" t="s">
        <v>149</v>
      </c>
      <c r="C537" s="132"/>
      <c r="D537" s="132"/>
      <c r="E537" s="132"/>
      <c r="F537" s="132"/>
      <c r="G537" s="132"/>
      <c r="H537" s="132"/>
      <c r="I537" s="132"/>
      <c r="J537" s="132"/>
      <c r="K537" s="132"/>
      <c r="L537" s="132"/>
      <c r="M537" s="132"/>
      <c r="N537" s="132"/>
      <c r="O537" s="17"/>
      <c r="P537" s="105">
        <f>Q405</f>
        <v>0</v>
      </c>
      <c r="Q537" s="106"/>
      <c r="R537" s="106"/>
      <c r="S537" s="107"/>
      <c r="T537" s="109"/>
      <c r="U537" s="109"/>
      <c r="V537" s="17"/>
      <c r="W537" s="105">
        <f>Q456</f>
        <v>0</v>
      </c>
      <c r="X537" s="106"/>
      <c r="Y537" s="106"/>
      <c r="Z537" s="107"/>
      <c r="AA537" s="109" t="s">
        <v>144</v>
      </c>
      <c r="AB537" s="109"/>
      <c r="AC537" s="17"/>
      <c r="AD537" s="105">
        <f>SUM(P537,W537)</f>
        <v>0</v>
      </c>
      <c r="AE537" s="106"/>
      <c r="AF537" s="106"/>
      <c r="AG537" s="107"/>
      <c r="AH537" s="109" t="s">
        <v>144</v>
      </c>
      <c r="AI537" s="109"/>
      <c r="AJ537" s="17"/>
      <c r="AK537" s="105">
        <f>Q338</f>
        <v>0</v>
      </c>
      <c r="AL537" s="106"/>
      <c r="AM537" s="106"/>
      <c r="AN537" s="107"/>
      <c r="AO537" s="109" t="s">
        <v>144</v>
      </c>
      <c r="AP537" s="109"/>
      <c r="AQ537" s="17"/>
      <c r="AR537" s="17"/>
      <c r="AS537" s="17"/>
      <c r="AT537" s="17"/>
      <c r="AU537" s="1"/>
      <c r="AV537" s="1"/>
      <c r="AW537" s="1"/>
      <c r="AX537" s="1"/>
      <c r="AY537" s="1"/>
      <c r="AZ537" s="1"/>
      <c r="BA537" s="1"/>
      <c r="BB537" s="1"/>
      <c r="BC537" s="1"/>
      <c r="BD537" s="1"/>
    </row>
    <row r="538" spans="1:56" ht="2.25" customHeight="1" x14ac:dyDescent="0.2">
      <c r="A538" s="25"/>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c r="AA538" s="17"/>
      <c r="AB538" s="17"/>
      <c r="AC538" s="17"/>
      <c r="AD538" s="17"/>
      <c r="AE538" s="17"/>
      <c r="AF538" s="17"/>
      <c r="AG538" s="17"/>
      <c r="AH538" s="17"/>
      <c r="AI538" s="17"/>
      <c r="AJ538" s="17"/>
      <c r="AK538" s="17"/>
      <c r="AL538" s="17"/>
      <c r="AM538" s="17"/>
      <c r="AN538" s="17"/>
      <c r="AO538" s="17"/>
      <c r="AP538" s="17"/>
      <c r="AQ538" s="17"/>
      <c r="AR538" s="17"/>
      <c r="AS538" s="17"/>
      <c r="AT538" s="17"/>
      <c r="AU538" s="1"/>
      <c r="AV538" s="1"/>
      <c r="AW538" s="1"/>
      <c r="AX538" s="1"/>
      <c r="AY538" s="1"/>
      <c r="AZ538" s="1"/>
      <c r="BA538" s="1"/>
      <c r="BB538" s="1"/>
      <c r="BC538" s="1"/>
      <c r="BD538" s="1"/>
    </row>
    <row r="539" spans="1:56" ht="15" customHeight="1" x14ac:dyDescent="0.2">
      <c r="A539" s="80"/>
      <c r="B539" s="109"/>
      <c r="C539" s="109"/>
      <c r="D539" s="109"/>
      <c r="E539" s="109"/>
      <c r="F539" s="109"/>
      <c r="G539" s="109"/>
      <c r="H539" s="109"/>
      <c r="I539" s="109"/>
      <c r="J539" s="109"/>
      <c r="K539" s="109"/>
      <c r="L539" s="109"/>
      <c r="M539" s="109"/>
      <c r="N539" s="109"/>
      <c r="O539" s="109"/>
      <c r="P539" s="109"/>
      <c r="Q539" s="109"/>
      <c r="R539" s="109"/>
      <c r="S539" s="109"/>
      <c r="T539" s="109"/>
      <c r="U539" s="109"/>
      <c r="V539" s="109"/>
      <c r="W539" s="109"/>
      <c r="X539" s="109"/>
      <c r="Y539" s="109"/>
      <c r="Z539" s="109"/>
      <c r="AA539" s="109"/>
      <c r="AB539" s="109"/>
      <c r="AC539" s="109"/>
      <c r="AD539" s="109"/>
      <c r="AE539" s="109"/>
      <c r="AF539" s="109"/>
      <c r="AG539" s="109"/>
      <c r="AH539" s="109"/>
      <c r="AI539" s="109"/>
      <c r="AJ539" s="109"/>
      <c r="AK539" s="109"/>
      <c r="AL539" s="109"/>
      <c r="AM539" s="109"/>
      <c r="AN539" s="109"/>
      <c r="AO539" s="109"/>
      <c r="AP539" s="109"/>
      <c r="AQ539" s="17"/>
      <c r="AR539" s="17"/>
      <c r="AS539" s="17"/>
      <c r="AT539" s="17"/>
      <c r="AU539" s="1"/>
      <c r="AV539" s="1"/>
      <c r="AW539" s="1"/>
      <c r="AX539" s="1"/>
      <c r="AY539" s="1"/>
      <c r="AZ539" s="1"/>
      <c r="BA539" s="1"/>
      <c r="BB539" s="1"/>
      <c r="BC539" s="1"/>
      <c r="BD539" s="1"/>
    </row>
    <row r="540" spans="1:56" ht="15" customHeight="1" x14ac:dyDescent="0.2">
      <c r="A540" s="3"/>
      <c r="B540" s="154" t="s">
        <v>207</v>
      </c>
      <c r="C540" s="154"/>
      <c r="D540" s="154"/>
      <c r="E540" s="154"/>
      <c r="F540" s="154"/>
      <c r="G540" s="154"/>
      <c r="H540" s="154"/>
      <c r="I540" s="154"/>
      <c r="J540" s="154"/>
      <c r="K540" s="154"/>
      <c r="L540" s="154"/>
      <c r="M540" s="154"/>
      <c r="N540" s="154"/>
      <c r="O540" s="154"/>
      <c r="P540" s="154"/>
      <c r="Q540" s="154"/>
      <c r="R540" s="154"/>
      <c r="S540" s="154"/>
      <c r="T540" s="154"/>
      <c r="U540" s="154"/>
      <c r="V540" s="154"/>
      <c r="W540" s="154"/>
      <c r="X540" s="154"/>
      <c r="Y540" s="154"/>
      <c r="Z540" s="154"/>
      <c r="AA540" s="154"/>
      <c r="AB540" s="154"/>
      <c r="AC540" s="154"/>
      <c r="AD540" s="154"/>
      <c r="AE540" s="154"/>
      <c r="AF540" s="154"/>
      <c r="AG540" s="154"/>
      <c r="AH540" s="154"/>
      <c r="AI540" s="154"/>
      <c r="AJ540" s="154"/>
      <c r="AK540" s="154"/>
      <c r="AL540" s="154"/>
      <c r="AM540" s="154"/>
      <c r="AN540" s="154"/>
      <c r="AO540" s="154"/>
      <c r="AP540" s="109"/>
      <c r="AQ540" s="17"/>
      <c r="AR540" s="17"/>
      <c r="AS540" s="17"/>
      <c r="AT540" s="17"/>
      <c r="AU540" s="1"/>
      <c r="AV540" s="1"/>
      <c r="AW540" s="1"/>
      <c r="AX540" s="1"/>
      <c r="AY540" s="1"/>
      <c r="AZ540" s="1"/>
      <c r="BA540" s="1"/>
      <c r="BB540" s="1"/>
      <c r="BC540" s="1"/>
      <c r="BD540" s="1"/>
    </row>
    <row r="541" spans="1:56" ht="15" customHeight="1" x14ac:dyDescent="0.2">
      <c r="A541" s="3"/>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c r="AA541" s="17"/>
      <c r="AB541" s="17"/>
      <c r="AC541" s="17"/>
      <c r="AD541" s="17"/>
      <c r="AE541" s="17"/>
      <c r="AF541" s="17"/>
      <c r="AG541" s="17"/>
      <c r="AH541" s="17"/>
      <c r="AI541" s="17"/>
      <c r="AJ541" s="17"/>
      <c r="AK541" s="17"/>
      <c r="AL541" s="17"/>
      <c r="AM541" s="17"/>
      <c r="AN541" s="17"/>
      <c r="AO541" s="17"/>
      <c r="AP541" s="17"/>
      <c r="AQ541" s="17"/>
      <c r="AR541" s="17"/>
      <c r="AS541" s="17"/>
      <c r="AT541" s="17"/>
      <c r="AU541" s="1"/>
      <c r="AV541" s="1"/>
      <c r="AW541" s="1"/>
      <c r="AX541" s="1"/>
      <c r="AY541" s="1"/>
      <c r="AZ541" s="1"/>
      <c r="BA541" s="1"/>
      <c r="BB541" s="1"/>
      <c r="BC541" s="1"/>
      <c r="BD541" s="1"/>
    </row>
    <row r="542" spans="1:56" ht="15" customHeight="1" x14ac:dyDescent="0.2">
      <c r="A542" s="3">
        <v>56</v>
      </c>
      <c r="B542" s="118" t="s">
        <v>208</v>
      </c>
      <c r="C542" s="118"/>
      <c r="D542" s="118"/>
      <c r="E542" s="118"/>
      <c r="F542" s="118"/>
      <c r="G542" s="118"/>
      <c r="H542" s="118"/>
      <c r="I542" s="118"/>
      <c r="J542" s="118"/>
      <c r="K542" s="118"/>
      <c r="L542" s="118"/>
      <c r="M542" s="118"/>
      <c r="N542" s="118"/>
      <c r="O542" s="118"/>
      <c r="P542" s="118"/>
      <c r="Q542" s="118"/>
      <c r="R542" s="118"/>
      <c r="S542" s="118"/>
      <c r="T542" s="118"/>
      <c r="U542" s="118"/>
      <c r="V542" s="118"/>
      <c r="W542" s="118"/>
      <c r="X542" s="118"/>
      <c r="Y542" s="118"/>
      <c r="Z542" s="118"/>
      <c r="AA542" s="118"/>
      <c r="AB542" s="118"/>
      <c r="AC542" s="118"/>
      <c r="AD542" s="118"/>
      <c r="AE542" s="118"/>
      <c r="AF542" s="118"/>
      <c r="AG542" s="118"/>
      <c r="AH542" s="118"/>
      <c r="AI542" s="118"/>
      <c r="AJ542" s="118"/>
      <c r="AK542" s="118"/>
      <c r="AL542" s="118"/>
      <c r="AM542" s="118"/>
      <c r="AN542" s="118"/>
      <c r="AO542" s="118"/>
      <c r="AP542" s="118"/>
      <c r="AQ542" s="17"/>
      <c r="AR542" s="17"/>
      <c r="AS542" s="17"/>
      <c r="AT542" s="17"/>
      <c r="AU542" s="1"/>
      <c r="AV542" s="1"/>
      <c r="AW542" s="1"/>
      <c r="AX542" s="1"/>
      <c r="AY542" s="1"/>
      <c r="AZ542" s="1"/>
      <c r="BA542" s="1"/>
      <c r="BB542" s="1"/>
      <c r="BC542" s="1"/>
      <c r="BD542" s="1"/>
    </row>
    <row r="543" spans="1:56" ht="15" customHeight="1" x14ac:dyDescent="0.2">
      <c r="A543" s="3"/>
      <c r="B543" s="118"/>
      <c r="C543" s="118"/>
      <c r="D543" s="118"/>
      <c r="E543" s="118"/>
      <c r="F543" s="118"/>
      <c r="G543" s="118"/>
      <c r="H543" s="118"/>
      <c r="I543" s="118"/>
      <c r="J543" s="118"/>
      <c r="K543" s="118"/>
      <c r="L543" s="118"/>
      <c r="M543" s="118"/>
      <c r="N543" s="118"/>
      <c r="O543" s="118"/>
      <c r="P543" s="118"/>
      <c r="Q543" s="118"/>
      <c r="R543" s="118"/>
      <c r="S543" s="118"/>
      <c r="T543" s="118"/>
      <c r="U543" s="118"/>
      <c r="V543" s="118"/>
      <c r="W543" s="118"/>
      <c r="X543" s="118"/>
      <c r="Y543" s="118"/>
      <c r="Z543" s="118"/>
      <c r="AA543" s="118"/>
      <c r="AB543" s="118"/>
      <c r="AC543" s="118"/>
      <c r="AD543" s="118"/>
      <c r="AE543" s="118"/>
      <c r="AF543" s="118"/>
      <c r="AG543" s="118"/>
      <c r="AH543" s="118"/>
      <c r="AI543" s="118"/>
      <c r="AJ543" s="118"/>
      <c r="AK543" s="118"/>
      <c r="AL543" s="118"/>
      <c r="AM543" s="118"/>
      <c r="AN543" s="118"/>
      <c r="AO543" s="118"/>
      <c r="AP543" s="118"/>
      <c r="AQ543" s="17"/>
      <c r="AR543" s="17"/>
      <c r="AS543" s="17"/>
      <c r="AT543" s="17"/>
      <c r="AU543" s="1"/>
      <c r="AV543" s="1"/>
      <c r="AW543" s="1"/>
      <c r="AX543" s="1"/>
      <c r="AY543" s="1"/>
      <c r="AZ543" s="1"/>
      <c r="BA543" s="1"/>
      <c r="BB543" s="1"/>
      <c r="BC543" s="1"/>
      <c r="BD543" s="1"/>
    </row>
    <row r="544" spans="1:56" ht="2.25" customHeight="1" x14ac:dyDescent="0.2">
      <c r="A544" s="3"/>
      <c r="B544" s="118"/>
      <c r="C544" s="118"/>
      <c r="D544" s="118"/>
      <c r="E544" s="118"/>
      <c r="F544" s="118"/>
      <c r="G544" s="118"/>
      <c r="H544" s="118"/>
      <c r="I544" s="118"/>
      <c r="J544" s="118"/>
      <c r="K544" s="118"/>
      <c r="L544" s="118"/>
      <c r="M544" s="118"/>
      <c r="N544" s="118"/>
      <c r="O544" s="118"/>
      <c r="P544" s="118"/>
      <c r="Q544" s="118"/>
      <c r="R544" s="118"/>
      <c r="S544" s="118"/>
      <c r="T544" s="118"/>
      <c r="U544" s="118"/>
      <c r="V544" s="118"/>
      <c r="W544" s="118"/>
      <c r="X544" s="118"/>
      <c r="Y544" s="118"/>
      <c r="Z544" s="118"/>
      <c r="AA544" s="118"/>
      <c r="AB544" s="118"/>
      <c r="AC544" s="118"/>
      <c r="AD544" s="118"/>
      <c r="AE544" s="118"/>
      <c r="AF544" s="118"/>
      <c r="AG544" s="118"/>
      <c r="AH544" s="118"/>
      <c r="AI544" s="118"/>
      <c r="AJ544" s="118"/>
      <c r="AK544" s="118"/>
      <c r="AL544" s="118"/>
      <c r="AM544" s="118"/>
      <c r="AN544" s="118"/>
      <c r="AO544" s="118"/>
      <c r="AP544" s="118"/>
      <c r="AQ544" s="17"/>
      <c r="AR544" s="17"/>
      <c r="AS544" s="17"/>
      <c r="AT544" s="17"/>
      <c r="AU544" s="1"/>
      <c r="AV544" s="1"/>
      <c r="AW544" s="1"/>
      <c r="AX544" s="1"/>
      <c r="AY544" s="1"/>
      <c r="AZ544" s="1"/>
      <c r="BA544" s="1"/>
      <c r="BB544" s="1"/>
      <c r="BC544" s="1"/>
      <c r="BD544" s="1"/>
    </row>
    <row r="545" spans="1:56" ht="15" customHeight="1" x14ac:dyDescent="0.2">
      <c r="A545" s="3">
        <v>57</v>
      </c>
      <c r="B545" s="131" t="s">
        <v>209</v>
      </c>
      <c r="C545" s="132"/>
      <c r="D545" s="132"/>
      <c r="E545" s="132"/>
      <c r="F545" s="132"/>
      <c r="G545" s="132"/>
      <c r="H545" s="132"/>
      <c r="I545" s="132"/>
      <c r="J545" s="132"/>
      <c r="K545" s="132"/>
      <c r="L545" s="132"/>
      <c r="M545" s="132"/>
      <c r="N545" s="132"/>
      <c r="O545" s="132"/>
      <c r="P545" s="132"/>
      <c r="Q545" s="132"/>
      <c r="R545" s="132"/>
      <c r="S545" s="132"/>
      <c r="T545" s="132"/>
      <c r="U545" s="132"/>
      <c r="V545" s="132"/>
      <c r="W545" s="132"/>
      <c r="X545" s="132"/>
      <c r="Y545" s="132"/>
      <c r="Z545" s="132"/>
      <c r="AA545" s="132"/>
      <c r="AB545" s="132"/>
      <c r="AC545" s="132"/>
      <c r="AD545" s="132"/>
      <c r="AE545" s="132"/>
      <c r="AF545" s="132"/>
      <c r="AG545" s="132"/>
      <c r="AH545" s="132"/>
      <c r="AI545" s="132"/>
      <c r="AJ545" s="132"/>
      <c r="AK545" s="132"/>
      <c r="AL545" s="132"/>
      <c r="AM545" s="132"/>
      <c r="AN545" s="132"/>
      <c r="AO545" s="132"/>
      <c r="AP545" s="132"/>
      <c r="AQ545" s="17"/>
      <c r="AR545" s="17"/>
      <c r="AS545" s="17"/>
      <c r="AT545" s="17"/>
      <c r="AU545" s="1"/>
      <c r="AV545" s="1"/>
      <c r="AW545" s="1"/>
      <c r="AX545" s="1"/>
      <c r="AY545" s="1"/>
      <c r="AZ545" s="1"/>
      <c r="BA545" s="1"/>
      <c r="BB545" s="1"/>
      <c r="BC545" s="1"/>
      <c r="BD545" s="1"/>
    </row>
    <row r="546" spans="1:56" s="74" customFormat="1" ht="15" customHeight="1" x14ac:dyDescent="0.2">
      <c r="A546" s="20"/>
      <c r="B546" s="118" t="s">
        <v>210</v>
      </c>
      <c r="C546" s="118"/>
      <c r="D546" s="118"/>
      <c r="E546" s="118"/>
      <c r="F546" s="118"/>
      <c r="G546" s="118"/>
      <c r="H546" s="118"/>
      <c r="I546" s="118"/>
      <c r="J546" s="118"/>
      <c r="K546" s="118"/>
      <c r="L546" s="118"/>
      <c r="M546" s="118"/>
      <c r="N546" s="118"/>
      <c r="O546" s="118"/>
      <c r="P546" s="118"/>
      <c r="Q546" s="118"/>
      <c r="R546" s="118"/>
      <c r="S546" s="118"/>
      <c r="T546" s="118"/>
      <c r="U546" s="118"/>
      <c r="V546" s="118"/>
      <c r="W546" s="118"/>
      <c r="X546" s="118"/>
      <c r="Y546" s="118"/>
      <c r="Z546" s="118"/>
      <c r="AA546" s="118"/>
      <c r="AB546" s="118"/>
      <c r="AC546" s="118"/>
      <c r="AD546" s="118"/>
      <c r="AE546" s="118"/>
      <c r="AF546" s="118"/>
      <c r="AG546" s="118"/>
      <c r="AH546" s="118"/>
      <c r="AI546" s="118"/>
      <c r="AJ546" s="118"/>
      <c r="AK546" s="118"/>
      <c r="AL546" s="118"/>
      <c r="AM546" s="118"/>
      <c r="AN546" s="118"/>
      <c r="AO546" s="118"/>
      <c r="AP546" s="118"/>
      <c r="AQ546" s="17"/>
      <c r="AR546" s="17"/>
      <c r="AS546" s="17"/>
      <c r="AT546" s="17"/>
      <c r="AU546" s="17"/>
      <c r="AV546" s="17"/>
      <c r="AW546" s="17"/>
      <c r="AX546" s="17"/>
      <c r="AY546" s="17"/>
      <c r="AZ546" s="17"/>
      <c r="BA546" s="17"/>
      <c r="BB546" s="17"/>
      <c r="BC546" s="17"/>
      <c r="BD546" s="17"/>
    </row>
    <row r="547" spans="1:56" s="74" customFormat="1" ht="15" customHeight="1" x14ac:dyDescent="0.2">
      <c r="A547" s="20"/>
      <c r="B547" s="118"/>
      <c r="C547" s="118"/>
      <c r="D547" s="118"/>
      <c r="E547" s="118"/>
      <c r="F547" s="118"/>
      <c r="G547" s="118"/>
      <c r="H547" s="118"/>
      <c r="I547" s="118"/>
      <c r="J547" s="118"/>
      <c r="K547" s="118"/>
      <c r="L547" s="118"/>
      <c r="M547" s="118"/>
      <c r="N547" s="118"/>
      <c r="O547" s="118"/>
      <c r="P547" s="118"/>
      <c r="Q547" s="118"/>
      <c r="R547" s="118"/>
      <c r="S547" s="118"/>
      <c r="T547" s="118"/>
      <c r="U547" s="118"/>
      <c r="V547" s="118"/>
      <c r="W547" s="118"/>
      <c r="X547" s="118"/>
      <c r="Y547" s="118"/>
      <c r="Z547" s="118"/>
      <c r="AA547" s="118"/>
      <c r="AB547" s="118"/>
      <c r="AC547" s="118"/>
      <c r="AD547" s="118"/>
      <c r="AE547" s="118"/>
      <c r="AF547" s="118"/>
      <c r="AG547" s="118"/>
      <c r="AH547" s="118"/>
      <c r="AI547" s="118"/>
      <c r="AJ547" s="118"/>
      <c r="AK547" s="118"/>
      <c r="AL547" s="118"/>
      <c r="AM547" s="118"/>
      <c r="AN547" s="118"/>
      <c r="AO547" s="118"/>
      <c r="AP547" s="118"/>
      <c r="AQ547" s="17"/>
      <c r="AR547" s="17"/>
      <c r="AS547" s="17"/>
      <c r="AT547" s="17"/>
      <c r="AU547" s="17"/>
      <c r="AV547" s="17"/>
      <c r="AW547" s="17"/>
      <c r="AX547" s="17"/>
      <c r="AY547" s="17"/>
      <c r="AZ547" s="17"/>
      <c r="BA547" s="17"/>
      <c r="BB547" s="17"/>
      <c r="BC547" s="17"/>
      <c r="BD547" s="17"/>
    </row>
    <row r="548" spans="1:56" s="74" customFormat="1" ht="15" customHeight="1" x14ac:dyDescent="0.2">
      <c r="A548" s="20"/>
      <c r="B548" s="118"/>
      <c r="C548" s="118"/>
      <c r="D548" s="118"/>
      <c r="E548" s="118"/>
      <c r="F548" s="118"/>
      <c r="G548" s="118"/>
      <c r="H548" s="118"/>
      <c r="I548" s="118"/>
      <c r="J548" s="118"/>
      <c r="K548" s="118"/>
      <c r="L548" s="118"/>
      <c r="M548" s="118"/>
      <c r="N548" s="118"/>
      <c r="O548" s="118"/>
      <c r="P548" s="118"/>
      <c r="Q548" s="118"/>
      <c r="R548" s="118"/>
      <c r="S548" s="118"/>
      <c r="T548" s="118"/>
      <c r="U548" s="118"/>
      <c r="V548" s="118"/>
      <c r="W548" s="118"/>
      <c r="X548" s="118"/>
      <c r="Y548" s="118"/>
      <c r="Z548" s="118"/>
      <c r="AA548" s="118"/>
      <c r="AB548" s="118"/>
      <c r="AC548" s="118"/>
      <c r="AD548" s="118"/>
      <c r="AE548" s="118"/>
      <c r="AF548" s="118"/>
      <c r="AG548" s="118"/>
      <c r="AH548" s="118"/>
      <c r="AI548" s="118"/>
      <c r="AJ548" s="118"/>
      <c r="AK548" s="118"/>
      <c r="AL548" s="118"/>
      <c r="AM548" s="118"/>
      <c r="AN548" s="118"/>
      <c r="AO548" s="118"/>
      <c r="AP548" s="118"/>
      <c r="AQ548" s="17"/>
      <c r="AR548" s="17"/>
      <c r="AS548" s="17"/>
      <c r="AT548" s="17"/>
      <c r="AU548" s="17"/>
      <c r="AV548" s="17"/>
      <c r="AW548" s="17"/>
      <c r="AX548" s="17"/>
      <c r="AY548" s="17"/>
      <c r="AZ548" s="17"/>
      <c r="BA548" s="17"/>
      <c r="BB548" s="17"/>
      <c r="BC548" s="17"/>
      <c r="BD548" s="17"/>
    </row>
    <row r="549" spans="1:56" ht="2.25" customHeight="1" x14ac:dyDescent="0.2">
      <c r="A549" s="3"/>
      <c r="B549" s="19"/>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c r="AA549" s="18"/>
      <c r="AB549" s="18"/>
      <c r="AC549" s="18"/>
      <c r="AD549" s="18"/>
      <c r="AE549" s="18"/>
      <c r="AF549" s="18"/>
      <c r="AG549" s="18"/>
      <c r="AH549" s="18"/>
      <c r="AI549" s="18"/>
      <c r="AJ549" s="18"/>
      <c r="AK549" s="18"/>
      <c r="AL549" s="18"/>
      <c r="AM549" s="18"/>
      <c r="AN549" s="18"/>
      <c r="AO549" s="18"/>
      <c r="AP549" s="18"/>
      <c r="AQ549" s="17"/>
      <c r="AR549" s="17"/>
      <c r="AS549" s="17"/>
      <c r="AT549" s="17"/>
      <c r="AU549" s="1"/>
      <c r="AV549" s="1"/>
      <c r="AW549" s="1"/>
      <c r="AX549" s="1"/>
      <c r="AY549" s="1"/>
      <c r="AZ549" s="1"/>
      <c r="BA549" s="1"/>
      <c r="BB549" s="1"/>
      <c r="BC549" s="1"/>
      <c r="BD549" s="1"/>
    </row>
    <row r="550" spans="1:56" ht="15" customHeight="1" x14ac:dyDescent="0.2">
      <c r="A550" s="3"/>
      <c r="B550" s="17"/>
      <c r="C550" s="109" t="s">
        <v>211</v>
      </c>
      <c r="D550" s="109"/>
      <c r="E550" s="109"/>
      <c r="F550" s="109"/>
      <c r="G550" s="109"/>
      <c r="H550" s="109"/>
      <c r="I550" s="109"/>
      <c r="J550" s="109"/>
      <c r="K550" s="109"/>
      <c r="L550" s="109"/>
      <c r="M550" s="109"/>
      <c r="N550" s="109"/>
      <c r="O550" s="109"/>
      <c r="P550" s="109"/>
      <c r="Q550" s="109"/>
      <c r="R550" s="109"/>
      <c r="S550" s="109"/>
      <c r="T550" s="109"/>
      <c r="U550" s="109"/>
      <c r="V550" s="109"/>
      <c r="W550" s="109"/>
      <c r="X550" s="109"/>
      <c r="Y550" s="109"/>
      <c r="Z550" s="109"/>
      <c r="AA550" s="109"/>
      <c r="AB550" s="109"/>
      <c r="AC550" s="109"/>
      <c r="AD550" s="109"/>
      <c r="AE550" s="109"/>
      <c r="AF550" s="109"/>
      <c r="AG550" s="109"/>
      <c r="AH550" s="109"/>
      <c r="AI550" s="109"/>
      <c r="AJ550" s="109"/>
      <c r="AK550" s="109"/>
      <c r="AL550" s="109"/>
      <c r="AM550" s="109"/>
      <c r="AN550" s="109"/>
      <c r="AO550" s="109"/>
      <c r="AP550" s="109"/>
      <c r="AQ550" s="17"/>
      <c r="AR550" s="17"/>
      <c r="AS550" s="17"/>
      <c r="AT550" s="17"/>
      <c r="AU550" s="1"/>
      <c r="AV550" s="1"/>
      <c r="AW550" s="1"/>
      <c r="AX550" s="1"/>
      <c r="AY550" s="1"/>
      <c r="AZ550" s="1"/>
      <c r="BA550" s="1"/>
      <c r="BB550" s="1"/>
      <c r="BC550" s="1"/>
      <c r="BD550" s="1"/>
    </row>
    <row r="551" spans="1:56" ht="2.25" customHeight="1" x14ac:dyDescent="0.2">
      <c r="A551" s="3"/>
      <c r="B551" s="19"/>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c r="AA551" s="18"/>
      <c r="AB551" s="18"/>
      <c r="AC551" s="18"/>
      <c r="AD551" s="18"/>
      <c r="AE551" s="18"/>
      <c r="AF551" s="18"/>
      <c r="AG551" s="18"/>
      <c r="AH551" s="18"/>
      <c r="AI551" s="18"/>
      <c r="AJ551" s="18"/>
      <c r="AK551" s="18"/>
      <c r="AL551" s="18"/>
      <c r="AM551" s="18"/>
      <c r="AN551" s="18"/>
      <c r="AO551" s="18"/>
      <c r="AP551" s="18"/>
      <c r="AQ551" s="17"/>
      <c r="AR551" s="17"/>
      <c r="AS551" s="17"/>
      <c r="AT551" s="17"/>
      <c r="AU551" s="1"/>
      <c r="AV551" s="1"/>
      <c r="AW551" s="1"/>
      <c r="AX551" s="1"/>
      <c r="AY551" s="1"/>
      <c r="AZ551" s="1"/>
      <c r="BA551" s="1"/>
      <c r="BB551" s="1"/>
      <c r="BC551" s="1"/>
      <c r="BD551" s="1"/>
    </row>
    <row r="552" spans="1:56" ht="15" customHeight="1" x14ac:dyDescent="0.2">
      <c r="A552" s="3"/>
      <c r="B552" s="17"/>
      <c r="C552" s="109" t="s">
        <v>212</v>
      </c>
      <c r="D552" s="109"/>
      <c r="E552" s="109"/>
      <c r="F552" s="109"/>
      <c r="G552" s="109"/>
      <c r="H552" s="109"/>
      <c r="I552" s="109"/>
      <c r="J552" s="109"/>
      <c r="K552" s="109"/>
      <c r="L552" s="109"/>
      <c r="M552" s="109"/>
      <c r="N552" s="109"/>
      <c r="O552" s="109"/>
      <c r="P552" s="109"/>
      <c r="Q552" s="109"/>
      <c r="R552" s="109"/>
      <c r="S552" s="109"/>
      <c r="T552" s="109"/>
      <c r="U552" s="109"/>
      <c r="V552" s="109"/>
      <c r="W552" s="109"/>
      <c r="X552" s="109"/>
      <c r="Y552" s="109"/>
      <c r="Z552" s="109"/>
      <c r="AA552" s="109"/>
      <c r="AB552" s="109"/>
      <c r="AC552" s="109"/>
      <c r="AD552" s="109"/>
      <c r="AE552" s="109"/>
      <c r="AF552" s="109"/>
      <c r="AG552" s="109"/>
      <c r="AH552" s="109"/>
      <c r="AI552" s="109"/>
      <c r="AJ552" s="109"/>
      <c r="AK552" s="109"/>
      <c r="AL552" s="109"/>
      <c r="AM552" s="109"/>
      <c r="AN552" s="109"/>
      <c r="AO552" s="109"/>
      <c r="AP552" s="109"/>
      <c r="AQ552" s="17"/>
      <c r="AR552" s="17"/>
      <c r="AS552" s="17"/>
      <c r="AT552" s="17"/>
      <c r="AU552" s="1"/>
      <c r="AV552" s="1"/>
      <c r="AW552" s="1"/>
      <c r="AX552" s="1"/>
      <c r="AY552" s="1"/>
      <c r="AZ552" s="1"/>
      <c r="BA552" s="1"/>
      <c r="BB552" s="1"/>
      <c r="BC552" s="1"/>
      <c r="BD552" s="1"/>
    </row>
    <row r="553" spans="1:56" ht="2.25" customHeight="1" x14ac:dyDescent="0.2">
      <c r="A553" s="3"/>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c r="AA553" s="17"/>
      <c r="AB553" s="17"/>
      <c r="AC553" s="17"/>
      <c r="AD553" s="17"/>
      <c r="AE553" s="17"/>
      <c r="AF553" s="17"/>
      <c r="AG553" s="17"/>
      <c r="AH553" s="17"/>
      <c r="AI553" s="17"/>
      <c r="AJ553" s="17"/>
      <c r="AK553" s="17"/>
      <c r="AL553" s="17"/>
      <c r="AM553" s="17"/>
      <c r="AN553" s="17"/>
      <c r="AO553" s="17"/>
      <c r="AP553" s="17"/>
      <c r="AQ553" s="17"/>
      <c r="AR553" s="17"/>
      <c r="AS553" s="17"/>
      <c r="AT553" s="17"/>
      <c r="AU553" s="1"/>
      <c r="AV553" s="1"/>
      <c r="AW553" s="1"/>
      <c r="AX553" s="1"/>
      <c r="AY553" s="1"/>
      <c r="AZ553" s="1"/>
      <c r="BA553" s="1"/>
      <c r="BB553" s="1"/>
      <c r="BC553" s="1"/>
      <c r="BD553" s="1"/>
    </row>
    <row r="554" spans="1:56" ht="15" customHeight="1" x14ac:dyDescent="0.2">
      <c r="A554" s="3"/>
      <c r="B554" s="17"/>
      <c r="C554" s="109" t="s">
        <v>213</v>
      </c>
      <c r="D554" s="109"/>
      <c r="E554" s="109"/>
      <c r="F554" s="109"/>
      <c r="G554" s="109"/>
      <c r="H554" s="109"/>
      <c r="I554" s="109"/>
      <c r="J554" s="109"/>
      <c r="K554" s="109"/>
      <c r="L554" s="109"/>
      <c r="M554" s="109"/>
      <c r="N554" s="109"/>
      <c r="O554" s="109"/>
      <c r="P554" s="109"/>
      <c r="Q554" s="109"/>
      <c r="R554" s="109"/>
      <c r="S554" s="109"/>
      <c r="T554" s="109"/>
      <c r="U554" s="109"/>
      <c r="V554" s="109"/>
      <c r="W554" s="109"/>
      <c r="X554" s="109"/>
      <c r="Y554" s="109"/>
      <c r="Z554" s="109"/>
      <c r="AA554" s="109"/>
      <c r="AB554" s="109"/>
      <c r="AC554" s="109"/>
      <c r="AD554" s="109"/>
      <c r="AE554" s="109"/>
      <c r="AF554" s="109"/>
      <c r="AG554" s="109"/>
      <c r="AH554" s="109"/>
      <c r="AI554" s="109"/>
      <c r="AJ554" s="109"/>
      <c r="AK554" s="109"/>
      <c r="AL554" s="109"/>
      <c r="AM554" s="109"/>
      <c r="AN554" s="109"/>
      <c r="AO554" s="109"/>
      <c r="AP554" s="109"/>
      <c r="AQ554" s="17"/>
      <c r="AR554" s="17"/>
      <c r="AS554" s="17"/>
      <c r="AT554" s="17"/>
      <c r="AU554" s="1"/>
      <c r="AV554" s="1"/>
      <c r="AW554" s="1"/>
      <c r="AX554" s="1"/>
      <c r="AY554" s="1"/>
      <c r="AZ554" s="1"/>
      <c r="BA554" s="1"/>
      <c r="BB554" s="1"/>
      <c r="BC554" s="1"/>
      <c r="BD554" s="1"/>
    </row>
    <row r="555" spans="1:56" ht="2.25" customHeight="1" x14ac:dyDescent="0.2">
      <c r="A555" s="3"/>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c r="AA555" s="17"/>
      <c r="AB555" s="17"/>
      <c r="AC555" s="17"/>
      <c r="AD555" s="17"/>
      <c r="AE555" s="17"/>
      <c r="AF555" s="17"/>
      <c r="AG555" s="17"/>
      <c r="AH555" s="17"/>
      <c r="AI555" s="17"/>
      <c r="AJ555" s="17"/>
      <c r="AK555" s="17"/>
      <c r="AL555" s="17"/>
      <c r="AM555" s="17"/>
      <c r="AN555" s="17"/>
      <c r="AO555" s="17"/>
      <c r="AP555" s="17"/>
      <c r="AQ555" s="17"/>
      <c r="AR555" s="17"/>
      <c r="AS555" s="17"/>
      <c r="AT555" s="17"/>
      <c r="AU555" s="1"/>
      <c r="AV555" s="1"/>
      <c r="AW555" s="1"/>
      <c r="AX555" s="1"/>
      <c r="AY555" s="1"/>
      <c r="AZ555" s="1"/>
      <c r="BA555" s="1"/>
      <c r="BB555" s="1"/>
      <c r="BC555" s="1"/>
      <c r="BD555" s="1"/>
    </row>
    <row r="556" spans="1:56" ht="15" customHeight="1" x14ac:dyDescent="0.2">
      <c r="A556" s="3"/>
      <c r="B556" s="17"/>
      <c r="C556" s="109" t="s">
        <v>214</v>
      </c>
      <c r="D556" s="109"/>
      <c r="E556" s="109"/>
      <c r="F556" s="109"/>
      <c r="G556" s="109"/>
      <c r="H556" s="109"/>
      <c r="I556" s="109"/>
      <c r="J556" s="109"/>
      <c r="K556" s="109"/>
      <c r="L556" s="109"/>
      <c r="M556" s="109"/>
      <c r="N556" s="109"/>
      <c r="O556" s="109"/>
      <c r="P556" s="109"/>
      <c r="Q556" s="109"/>
      <c r="R556" s="109"/>
      <c r="S556" s="109"/>
      <c r="T556" s="109"/>
      <c r="U556" s="109"/>
      <c r="V556" s="109"/>
      <c r="W556" s="109"/>
      <c r="X556" s="109"/>
      <c r="Y556" s="109"/>
      <c r="Z556" s="109"/>
      <c r="AA556" s="109"/>
      <c r="AB556" s="109"/>
      <c r="AC556" s="109"/>
      <c r="AD556" s="109"/>
      <c r="AE556" s="109"/>
      <c r="AF556" s="109"/>
      <c r="AG556" s="109"/>
      <c r="AH556" s="109"/>
      <c r="AI556" s="109"/>
      <c r="AJ556" s="109"/>
      <c r="AK556" s="109"/>
      <c r="AL556" s="109"/>
      <c r="AM556" s="109"/>
      <c r="AN556" s="109"/>
      <c r="AO556" s="109"/>
      <c r="AP556" s="109"/>
      <c r="AQ556" s="17"/>
      <c r="AR556" s="17"/>
      <c r="AS556" s="17"/>
      <c r="AT556" s="17"/>
      <c r="AU556" s="1"/>
      <c r="AV556" s="1"/>
      <c r="AW556" s="1"/>
      <c r="AX556" s="1"/>
      <c r="AY556" s="1"/>
      <c r="AZ556" s="1"/>
      <c r="BA556" s="1"/>
      <c r="BB556" s="1"/>
      <c r="BC556" s="1"/>
      <c r="BD556" s="1"/>
    </row>
    <row r="557" spans="1:56" ht="2.25" customHeight="1" x14ac:dyDescent="0.2">
      <c r="A557" s="3"/>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c r="AA557" s="17"/>
      <c r="AB557" s="17"/>
      <c r="AC557" s="17"/>
      <c r="AD557" s="17"/>
      <c r="AE557" s="17"/>
      <c r="AF557" s="17"/>
      <c r="AG557" s="17"/>
      <c r="AH557" s="17"/>
      <c r="AI557" s="17"/>
      <c r="AJ557" s="17"/>
      <c r="AK557" s="17"/>
      <c r="AL557" s="17"/>
      <c r="AM557" s="17"/>
      <c r="AN557" s="17"/>
      <c r="AO557" s="17"/>
      <c r="AP557" s="17"/>
      <c r="AQ557" s="17"/>
      <c r="AR557" s="17"/>
      <c r="AS557" s="17"/>
      <c r="AT557" s="17"/>
      <c r="AU557" s="1"/>
      <c r="AV557" s="1"/>
      <c r="AW557" s="1"/>
      <c r="AX557" s="1"/>
      <c r="AY557" s="1"/>
      <c r="AZ557" s="1"/>
      <c r="BA557" s="1"/>
      <c r="BB557" s="1"/>
      <c r="BC557" s="1"/>
      <c r="BD557" s="1"/>
    </row>
    <row r="558" spans="1:56" ht="15" customHeight="1" x14ac:dyDescent="0.2">
      <c r="A558" s="3"/>
      <c r="B558" s="17"/>
      <c r="C558" s="109" t="s">
        <v>215</v>
      </c>
      <c r="D558" s="109"/>
      <c r="E558" s="109"/>
      <c r="F558" s="109"/>
      <c r="G558" s="109"/>
      <c r="H558" s="109"/>
      <c r="I558" s="109"/>
      <c r="J558" s="109"/>
      <c r="K558" s="109"/>
      <c r="L558" s="109"/>
      <c r="M558" s="109"/>
      <c r="N558" s="109"/>
      <c r="O558" s="109"/>
      <c r="P558" s="109"/>
      <c r="Q558" s="109"/>
      <c r="R558" s="109"/>
      <c r="S558" s="109"/>
      <c r="T558" s="109"/>
      <c r="U558" s="109"/>
      <c r="V558" s="109"/>
      <c r="W558" s="109"/>
      <c r="X558" s="109"/>
      <c r="Y558" s="109"/>
      <c r="Z558" s="109"/>
      <c r="AA558" s="109"/>
      <c r="AB558" s="109"/>
      <c r="AC558" s="109"/>
      <c r="AD558" s="109"/>
      <c r="AE558" s="109"/>
      <c r="AF558" s="109"/>
      <c r="AG558" s="109"/>
      <c r="AH558" s="109"/>
      <c r="AI558" s="109"/>
      <c r="AJ558" s="109"/>
      <c r="AK558" s="109"/>
      <c r="AL558" s="109"/>
      <c r="AM558" s="109"/>
      <c r="AN558" s="109"/>
      <c r="AO558" s="109"/>
      <c r="AP558" s="109"/>
      <c r="AQ558" s="17"/>
      <c r="AR558" s="17"/>
      <c r="AS558" s="17"/>
      <c r="AT558" s="17"/>
      <c r="AU558" s="1"/>
      <c r="AV558" s="1"/>
      <c r="AW558" s="1"/>
      <c r="AX558" s="1"/>
      <c r="AY558" s="1"/>
      <c r="AZ558" s="1"/>
      <c r="BA558" s="1"/>
      <c r="BB558" s="1"/>
      <c r="BC558" s="1"/>
      <c r="BD558" s="1"/>
    </row>
    <row r="559" spans="1:56" ht="2.25" customHeight="1" x14ac:dyDescent="0.2">
      <c r="A559" s="3"/>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c r="AA559" s="17"/>
      <c r="AB559" s="17"/>
      <c r="AC559" s="17"/>
      <c r="AD559" s="17"/>
      <c r="AE559" s="17"/>
      <c r="AF559" s="17"/>
      <c r="AG559" s="17"/>
      <c r="AH559" s="17"/>
      <c r="AI559" s="17"/>
      <c r="AJ559" s="17"/>
      <c r="AK559" s="17"/>
      <c r="AL559" s="17"/>
      <c r="AM559" s="17"/>
      <c r="AN559" s="17"/>
      <c r="AO559" s="17"/>
      <c r="AP559" s="17"/>
      <c r="AQ559" s="17"/>
      <c r="AR559" s="17"/>
      <c r="AS559" s="17"/>
      <c r="AT559" s="17"/>
      <c r="AU559" s="1"/>
      <c r="AV559" s="1"/>
      <c r="AW559" s="1"/>
      <c r="AX559" s="1"/>
      <c r="AY559" s="1"/>
      <c r="AZ559" s="1"/>
      <c r="BA559" s="1"/>
      <c r="BB559" s="1"/>
      <c r="BC559" s="1"/>
      <c r="BD559" s="1"/>
    </row>
    <row r="560" spans="1:56" ht="15" customHeight="1" x14ac:dyDescent="0.2">
      <c r="A560" s="3"/>
      <c r="B560" s="17"/>
      <c r="C560" s="109" t="s">
        <v>216</v>
      </c>
      <c r="D560" s="109"/>
      <c r="E560" s="109"/>
      <c r="F560" s="109"/>
      <c r="G560" s="109"/>
      <c r="H560" s="109"/>
      <c r="I560" s="109"/>
      <c r="J560" s="109"/>
      <c r="K560" s="109"/>
      <c r="L560" s="109"/>
      <c r="M560" s="109"/>
      <c r="N560" s="109"/>
      <c r="O560" s="109"/>
      <c r="P560" s="109"/>
      <c r="Q560" s="109"/>
      <c r="R560" s="109"/>
      <c r="S560" s="109"/>
      <c r="T560" s="109"/>
      <c r="U560" s="109"/>
      <c r="V560" s="109"/>
      <c r="W560" s="109"/>
      <c r="X560" s="109"/>
      <c r="Y560" s="109"/>
      <c r="Z560" s="109"/>
      <c r="AA560" s="109"/>
      <c r="AB560" s="109"/>
      <c r="AC560" s="109"/>
      <c r="AD560" s="109"/>
      <c r="AE560" s="109"/>
      <c r="AF560" s="109"/>
      <c r="AG560" s="109"/>
      <c r="AH560" s="109"/>
      <c r="AI560" s="109"/>
      <c r="AJ560" s="109"/>
      <c r="AK560" s="109"/>
      <c r="AL560" s="109"/>
      <c r="AM560" s="109"/>
      <c r="AN560" s="109"/>
      <c r="AO560" s="109"/>
      <c r="AP560" s="109"/>
      <c r="AQ560" s="17"/>
      <c r="AR560" s="17"/>
      <c r="AS560" s="17"/>
      <c r="AT560" s="17"/>
      <c r="AU560" s="1"/>
      <c r="AV560" s="1"/>
      <c r="AW560" s="1"/>
      <c r="AX560" s="1"/>
      <c r="AY560" s="1"/>
      <c r="AZ560" s="1"/>
      <c r="BA560" s="1"/>
      <c r="BB560" s="1"/>
      <c r="BC560" s="1"/>
      <c r="BD560" s="1"/>
    </row>
    <row r="561" spans="1:56" ht="2.25" customHeight="1" x14ac:dyDescent="0.2">
      <c r="A561" s="3"/>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c r="AA561" s="17"/>
      <c r="AB561" s="17"/>
      <c r="AC561" s="17"/>
      <c r="AD561" s="17"/>
      <c r="AE561" s="17"/>
      <c r="AF561" s="17"/>
      <c r="AG561" s="17"/>
      <c r="AH561" s="17"/>
      <c r="AI561" s="17"/>
      <c r="AJ561" s="17"/>
      <c r="AK561" s="17"/>
      <c r="AL561" s="17"/>
      <c r="AM561" s="17"/>
      <c r="AN561" s="17"/>
      <c r="AO561" s="17"/>
      <c r="AP561" s="17"/>
      <c r="AQ561" s="17"/>
      <c r="AR561" s="17"/>
      <c r="AS561" s="17"/>
      <c r="AT561" s="17"/>
      <c r="AU561" s="1"/>
      <c r="AV561" s="1"/>
      <c r="AW561" s="1"/>
      <c r="AX561" s="1"/>
      <c r="AY561" s="1"/>
      <c r="AZ561" s="1"/>
      <c r="BA561" s="1"/>
      <c r="BB561" s="1"/>
      <c r="BC561" s="1"/>
      <c r="BD561" s="1"/>
    </row>
    <row r="562" spans="1:56" ht="15" customHeight="1" x14ac:dyDescent="0.2">
      <c r="A562" s="3"/>
      <c r="B562" s="17"/>
      <c r="C562" s="94" t="s">
        <v>217</v>
      </c>
      <c r="D562" s="94"/>
      <c r="E562" s="94"/>
      <c r="F562" s="94"/>
      <c r="G562" s="94"/>
      <c r="H562" s="94"/>
      <c r="I562" s="94"/>
      <c r="J562" s="94"/>
      <c r="K562" s="94"/>
      <c r="L562" s="94"/>
      <c r="M562" s="94"/>
      <c r="N562" s="94"/>
      <c r="O562" s="94"/>
      <c r="P562" s="94"/>
      <c r="Q562" s="94"/>
      <c r="R562" s="94"/>
      <c r="S562" s="94"/>
      <c r="T562" s="94"/>
      <c r="U562" s="94"/>
      <c r="V562" s="94"/>
      <c r="W562" s="94"/>
      <c r="X562" s="94"/>
      <c r="Y562" s="94"/>
      <c r="Z562" s="94"/>
      <c r="AA562" s="94"/>
      <c r="AB562" s="94"/>
      <c r="AC562" s="94"/>
      <c r="AD562" s="94"/>
      <c r="AE562" s="94"/>
      <c r="AF562" s="94"/>
      <c r="AG562" s="94"/>
      <c r="AH562" s="94"/>
      <c r="AI562" s="94"/>
      <c r="AJ562" s="94"/>
      <c r="AK562" s="94"/>
      <c r="AL562" s="94"/>
      <c r="AM562" s="94"/>
      <c r="AN562" s="94"/>
      <c r="AO562" s="94"/>
      <c r="AP562" s="94"/>
      <c r="AQ562" s="17"/>
      <c r="AR562" s="17"/>
      <c r="AS562" s="17"/>
      <c r="AT562" s="17"/>
      <c r="AU562" s="1"/>
      <c r="AV562" s="1"/>
      <c r="AW562" s="1"/>
      <c r="AX562" s="1"/>
      <c r="AY562" s="1"/>
      <c r="AZ562" s="1"/>
      <c r="BA562" s="1"/>
      <c r="BB562" s="1"/>
      <c r="BC562" s="1"/>
      <c r="BD562" s="1"/>
    </row>
    <row r="563" spans="1:56" ht="15" customHeight="1" x14ac:dyDescent="0.2">
      <c r="A563" s="3"/>
      <c r="B563" s="17"/>
      <c r="C563" s="94"/>
      <c r="D563" s="94"/>
      <c r="E563" s="94"/>
      <c r="F563" s="94"/>
      <c r="G563" s="94"/>
      <c r="H563" s="94"/>
      <c r="I563" s="94"/>
      <c r="J563" s="94"/>
      <c r="K563" s="94"/>
      <c r="L563" s="94"/>
      <c r="M563" s="94"/>
      <c r="N563" s="94"/>
      <c r="O563" s="94"/>
      <c r="P563" s="94"/>
      <c r="Q563" s="94"/>
      <c r="R563" s="94"/>
      <c r="S563" s="94"/>
      <c r="T563" s="94"/>
      <c r="U563" s="94"/>
      <c r="V563" s="94"/>
      <c r="W563" s="94"/>
      <c r="X563" s="94"/>
      <c r="Y563" s="94"/>
      <c r="Z563" s="94"/>
      <c r="AA563" s="94"/>
      <c r="AB563" s="94"/>
      <c r="AC563" s="94"/>
      <c r="AD563" s="94"/>
      <c r="AE563" s="94"/>
      <c r="AF563" s="94"/>
      <c r="AG563" s="94"/>
      <c r="AH563" s="94"/>
      <c r="AI563" s="94"/>
      <c r="AJ563" s="94"/>
      <c r="AK563" s="94"/>
      <c r="AL563" s="94"/>
      <c r="AM563" s="94"/>
      <c r="AN563" s="94"/>
      <c r="AO563" s="94"/>
      <c r="AP563" s="94"/>
      <c r="AQ563" s="17"/>
      <c r="AR563" s="17"/>
      <c r="AS563" s="17"/>
      <c r="AT563" s="17"/>
      <c r="AU563" s="1"/>
      <c r="AV563" s="1"/>
      <c r="AW563" s="1"/>
      <c r="AX563" s="1"/>
      <c r="AY563" s="1"/>
      <c r="AZ563" s="1"/>
      <c r="BA563" s="1"/>
      <c r="BB563" s="1"/>
      <c r="BC563" s="1"/>
      <c r="BD563" s="1"/>
    </row>
    <row r="564" spans="1:56" ht="2.25" customHeight="1" x14ac:dyDescent="0.2">
      <c r="A564" s="3"/>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c r="AA564" s="17"/>
      <c r="AB564" s="17"/>
      <c r="AC564" s="17"/>
      <c r="AD564" s="17"/>
      <c r="AE564" s="17"/>
      <c r="AF564" s="17"/>
      <c r="AG564" s="17"/>
      <c r="AH564" s="17"/>
      <c r="AI564" s="17"/>
      <c r="AJ564" s="17"/>
      <c r="AK564" s="17"/>
      <c r="AL564" s="17"/>
      <c r="AM564" s="17"/>
      <c r="AN564" s="17"/>
      <c r="AO564" s="17"/>
      <c r="AP564" s="17"/>
      <c r="AQ564" s="17"/>
      <c r="AR564" s="17"/>
      <c r="AS564" s="17"/>
      <c r="AT564" s="17"/>
      <c r="AU564" s="1"/>
      <c r="AV564" s="1"/>
      <c r="AW564" s="1"/>
      <c r="AX564" s="1"/>
      <c r="AY564" s="1"/>
      <c r="AZ564" s="1"/>
      <c r="BA564" s="1"/>
      <c r="BB564" s="1"/>
      <c r="BC564" s="1"/>
      <c r="BD564" s="1"/>
    </row>
    <row r="565" spans="1:56" ht="15" customHeight="1" x14ac:dyDescent="0.2">
      <c r="A565" s="3"/>
      <c r="B565" s="17"/>
      <c r="C565" s="109" t="s">
        <v>218</v>
      </c>
      <c r="D565" s="109"/>
      <c r="E565" s="109"/>
      <c r="F565" s="109"/>
      <c r="G565" s="109"/>
      <c r="H565" s="109"/>
      <c r="I565" s="109"/>
      <c r="J565" s="109"/>
      <c r="K565" s="109"/>
      <c r="L565" s="109"/>
      <c r="M565" s="109"/>
      <c r="N565" s="109"/>
      <c r="O565" s="109"/>
      <c r="P565" s="109"/>
      <c r="Q565" s="109"/>
      <c r="R565" s="109"/>
      <c r="S565" s="109"/>
      <c r="T565" s="109"/>
      <c r="U565" s="109"/>
      <c r="V565" s="109"/>
      <c r="W565" s="109"/>
      <c r="X565" s="109"/>
      <c r="Y565" s="109"/>
      <c r="Z565" s="109"/>
      <c r="AA565" s="109"/>
      <c r="AB565" s="109"/>
      <c r="AC565" s="109"/>
      <c r="AD565" s="109"/>
      <c r="AE565" s="109"/>
      <c r="AF565" s="109"/>
      <c r="AG565" s="109"/>
      <c r="AH565" s="109"/>
      <c r="AI565" s="109"/>
      <c r="AJ565" s="109"/>
      <c r="AK565" s="109"/>
      <c r="AL565" s="109"/>
      <c r="AM565" s="109"/>
      <c r="AN565" s="109"/>
      <c r="AO565" s="109"/>
      <c r="AP565" s="109"/>
      <c r="AQ565" s="17"/>
      <c r="AR565" s="17"/>
      <c r="AS565" s="17"/>
      <c r="AT565" s="17"/>
      <c r="AU565" s="1"/>
      <c r="AV565" s="1"/>
      <c r="AW565" s="1"/>
      <c r="AX565" s="1"/>
      <c r="AY565" s="1"/>
      <c r="AZ565" s="1"/>
      <c r="BA565" s="1"/>
      <c r="BB565" s="1"/>
      <c r="BC565" s="1"/>
      <c r="BD565" s="1"/>
    </row>
    <row r="566" spans="1:56" ht="2.25" customHeight="1" x14ac:dyDescent="0.2">
      <c r="A566" s="3"/>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c r="AA566" s="17"/>
      <c r="AB566" s="17"/>
      <c r="AC566" s="17"/>
      <c r="AD566" s="17"/>
      <c r="AE566" s="17"/>
      <c r="AF566" s="17"/>
      <c r="AG566" s="17"/>
      <c r="AH566" s="17"/>
      <c r="AI566" s="17"/>
      <c r="AJ566" s="17"/>
      <c r="AK566" s="17"/>
      <c r="AL566" s="17"/>
      <c r="AM566" s="17"/>
      <c r="AN566" s="17"/>
      <c r="AO566" s="17"/>
      <c r="AP566" s="17"/>
      <c r="AQ566" s="17"/>
      <c r="AR566" s="17"/>
      <c r="AS566" s="17"/>
      <c r="AT566" s="17"/>
      <c r="AU566" s="1"/>
      <c r="AV566" s="1"/>
      <c r="AW566" s="1"/>
      <c r="AX566" s="1"/>
      <c r="AY566" s="1"/>
      <c r="AZ566" s="1"/>
      <c r="BA566" s="1"/>
      <c r="BB566" s="1"/>
      <c r="BC566" s="1"/>
      <c r="BD566" s="1"/>
    </row>
    <row r="567" spans="1:56" ht="15" customHeight="1" x14ac:dyDescent="0.2">
      <c r="A567" s="3"/>
      <c r="B567" s="17"/>
      <c r="C567" s="109" t="s">
        <v>219</v>
      </c>
      <c r="D567" s="109"/>
      <c r="E567" s="109"/>
      <c r="F567" s="109"/>
      <c r="G567" s="109"/>
      <c r="H567" s="109"/>
      <c r="I567" s="109"/>
      <c r="J567" s="109"/>
      <c r="K567" s="109"/>
      <c r="L567" s="109"/>
      <c r="M567" s="109"/>
      <c r="N567" s="109"/>
      <c r="O567" s="109"/>
      <c r="P567" s="109"/>
      <c r="Q567" s="109"/>
      <c r="R567" s="109"/>
      <c r="S567" s="109"/>
      <c r="T567" s="109"/>
      <c r="U567" s="109"/>
      <c r="V567" s="109"/>
      <c r="W567" s="109"/>
      <c r="X567" s="109"/>
      <c r="Y567" s="109"/>
      <c r="Z567" s="109"/>
      <c r="AA567" s="109"/>
      <c r="AB567" s="109"/>
      <c r="AC567" s="109"/>
      <c r="AD567" s="109"/>
      <c r="AE567" s="109"/>
      <c r="AF567" s="109"/>
      <c r="AG567" s="109"/>
      <c r="AH567" s="109"/>
      <c r="AI567" s="109"/>
      <c r="AJ567" s="109"/>
      <c r="AK567" s="109"/>
      <c r="AL567" s="109"/>
      <c r="AM567" s="109"/>
      <c r="AN567" s="109"/>
      <c r="AO567" s="109"/>
      <c r="AP567" s="109"/>
      <c r="AQ567" s="17"/>
      <c r="AR567" s="17"/>
      <c r="AS567" s="17"/>
      <c r="AT567" s="17"/>
      <c r="AU567" s="1"/>
      <c r="AV567" s="1"/>
      <c r="AW567" s="1"/>
      <c r="AX567" s="1"/>
      <c r="AY567" s="1"/>
      <c r="AZ567" s="1"/>
      <c r="BA567" s="1"/>
      <c r="BB567" s="1"/>
      <c r="BC567" s="1"/>
      <c r="BD567" s="1"/>
    </row>
    <row r="568" spans="1:56" ht="2.25" customHeight="1" x14ac:dyDescent="0.2">
      <c r="A568" s="3"/>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c r="AA568" s="17"/>
      <c r="AB568" s="17"/>
      <c r="AC568" s="17"/>
      <c r="AD568" s="17"/>
      <c r="AE568" s="17"/>
      <c r="AF568" s="17"/>
      <c r="AG568" s="17"/>
      <c r="AH568" s="17"/>
      <c r="AI568" s="17"/>
      <c r="AJ568" s="17"/>
      <c r="AK568" s="17"/>
      <c r="AL568" s="17"/>
      <c r="AM568" s="17"/>
      <c r="AN568" s="17"/>
      <c r="AO568" s="17"/>
      <c r="AP568" s="17"/>
      <c r="AQ568" s="17"/>
      <c r="AR568" s="17"/>
      <c r="AS568" s="17"/>
      <c r="AT568" s="17"/>
      <c r="AU568" s="1"/>
      <c r="AV568" s="1"/>
      <c r="AW568" s="1"/>
      <c r="AX568" s="1"/>
      <c r="AY568" s="1"/>
      <c r="AZ568" s="1"/>
      <c r="BA568" s="1"/>
      <c r="BB568" s="1"/>
      <c r="BC568" s="1"/>
      <c r="BD568" s="1"/>
    </row>
    <row r="569" spans="1:56" ht="15" customHeight="1" x14ac:dyDescent="0.2">
      <c r="A569" s="3"/>
      <c r="B569" s="17"/>
      <c r="C569" s="109" t="s">
        <v>220</v>
      </c>
      <c r="D569" s="109"/>
      <c r="E569" s="109"/>
      <c r="F569" s="109"/>
      <c r="G569" s="109"/>
      <c r="H569" s="109"/>
      <c r="I569" s="109"/>
      <c r="J569" s="109"/>
      <c r="K569" s="109"/>
      <c r="L569" s="109"/>
      <c r="M569" s="109"/>
      <c r="N569" s="109"/>
      <c r="O569" s="109"/>
      <c r="P569" s="109"/>
      <c r="Q569" s="109"/>
      <c r="R569" s="109"/>
      <c r="S569" s="109"/>
      <c r="T569" s="109"/>
      <c r="U569" s="109"/>
      <c r="V569" s="109"/>
      <c r="W569" s="109"/>
      <c r="X569" s="109"/>
      <c r="Y569" s="109"/>
      <c r="Z569" s="109"/>
      <c r="AA569" s="109"/>
      <c r="AB569" s="109"/>
      <c r="AC569" s="109"/>
      <c r="AD569" s="109"/>
      <c r="AE569" s="109"/>
      <c r="AF569" s="109"/>
      <c r="AG569" s="109"/>
      <c r="AH569" s="109"/>
      <c r="AI569" s="109"/>
      <c r="AJ569" s="109"/>
      <c r="AK569" s="109"/>
      <c r="AL569" s="109"/>
      <c r="AM569" s="109"/>
      <c r="AN569" s="109"/>
      <c r="AO569" s="109"/>
      <c r="AP569" s="109"/>
      <c r="AQ569" s="17"/>
      <c r="AR569" s="17"/>
      <c r="AS569" s="17"/>
      <c r="AT569" s="17"/>
      <c r="AU569" s="1"/>
      <c r="AV569" s="1"/>
      <c r="AW569" s="1"/>
      <c r="AX569" s="1"/>
      <c r="AY569" s="1"/>
      <c r="AZ569" s="1"/>
      <c r="BA569" s="1"/>
      <c r="BB569" s="1"/>
      <c r="BC569" s="1"/>
      <c r="BD569" s="1"/>
    </row>
    <row r="570" spans="1:56" ht="2.25" customHeight="1" x14ac:dyDescent="0.2">
      <c r="A570" s="3"/>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c r="AA570" s="17"/>
      <c r="AB570" s="17"/>
      <c r="AC570" s="17"/>
      <c r="AD570" s="17"/>
      <c r="AE570" s="17"/>
      <c r="AF570" s="17"/>
      <c r="AG570" s="17"/>
      <c r="AH570" s="17"/>
      <c r="AI570" s="17"/>
      <c r="AJ570" s="17"/>
      <c r="AK570" s="17"/>
      <c r="AL570" s="17"/>
      <c r="AM570" s="17"/>
      <c r="AN570" s="17"/>
      <c r="AO570" s="17"/>
      <c r="AP570" s="17"/>
      <c r="AQ570" s="17"/>
      <c r="AR570" s="17"/>
      <c r="AS570" s="17"/>
      <c r="AT570" s="17"/>
      <c r="AU570" s="1"/>
      <c r="AV570" s="1"/>
      <c r="AW570" s="1"/>
      <c r="AX570" s="1"/>
      <c r="AY570" s="1"/>
      <c r="AZ570" s="1"/>
      <c r="BA570" s="1"/>
      <c r="BB570" s="1"/>
      <c r="BC570" s="1"/>
      <c r="BD570" s="1"/>
    </row>
    <row r="571" spans="1:56" ht="15" customHeight="1" x14ac:dyDescent="0.2">
      <c r="A571" s="3"/>
      <c r="B571" s="17"/>
      <c r="C571" s="109" t="s">
        <v>221</v>
      </c>
      <c r="D571" s="109"/>
      <c r="E571" s="109"/>
      <c r="F571" s="109"/>
      <c r="G571" s="109"/>
      <c r="H571" s="109"/>
      <c r="I571" s="109"/>
      <c r="J571" s="109"/>
      <c r="K571" s="109"/>
      <c r="L571" s="109"/>
      <c r="M571" s="109"/>
      <c r="N571" s="109"/>
      <c r="O571" s="109"/>
      <c r="P571" s="109"/>
      <c r="Q571" s="109"/>
      <c r="R571" s="109"/>
      <c r="S571" s="109"/>
      <c r="T571" s="109"/>
      <c r="U571" s="109"/>
      <c r="V571" s="109"/>
      <c r="W571" s="109"/>
      <c r="X571" s="109"/>
      <c r="Y571" s="109"/>
      <c r="Z571" s="109"/>
      <c r="AA571" s="109"/>
      <c r="AB571" s="109"/>
      <c r="AC571" s="109"/>
      <c r="AD571" s="109"/>
      <c r="AE571" s="109"/>
      <c r="AF571" s="109"/>
      <c r="AG571" s="109"/>
      <c r="AH571" s="109"/>
      <c r="AI571" s="109"/>
      <c r="AJ571" s="109"/>
      <c r="AK571" s="109"/>
      <c r="AL571" s="109"/>
      <c r="AM571" s="109"/>
      <c r="AN571" s="109"/>
      <c r="AO571" s="109"/>
      <c r="AP571" s="109"/>
      <c r="AQ571" s="17"/>
      <c r="AR571" s="17"/>
      <c r="AS571" s="17"/>
      <c r="AT571" s="17"/>
      <c r="AU571" s="1"/>
      <c r="AV571" s="1"/>
      <c r="AW571" s="1"/>
      <c r="AX571" s="1"/>
      <c r="AY571" s="1"/>
      <c r="AZ571" s="1"/>
      <c r="BA571" s="1"/>
      <c r="BB571" s="1"/>
      <c r="BC571" s="1"/>
      <c r="BD571" s="1"/>
    </row>
    <row r="572" spans="1:56" ht="2.25" customHeight="1" x14ac:dyDescent="0.2">
      <c r="A572" s="3"/>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c r="AA572" s="17"/>
      <c r="AB572" s="17"/>
      <c r="AC572" s="17"/>
      <c r="AD572" s="17"/>
      <c r="AE572" s="17"/>
      <c r="AF572" s="17"/>
      <c r="AG572" s="17"/>
      <c r="AH572" s="17"/>
      <c r="AI572" s="17"/>
      <c r="AJ572" s="17"/>
      <c r="AK572" s="17"/>
      <c r="AL572" s="17"/>
      <c r="AM572" s="17"/>
      <c r="AN572" s="17"/>
      <c r="AO572" s="17"/>
      <c r="AP572" s="17"/>
      <c r="AQ572" s="17"/>
      <c r="AR572" s="17"/>
      <c r="AS572" s="17"/>
      <c r="AT572" s="17"/>
      <c r="AU572" s="1"/>
      <c r="AV572" s="1"/>
      <c r="AW572" s="1"/>
      <c r="AX572" s="1"/>
      <c r="AY572" s="1"/>
      <c r="AZ572" s="1"/>
      <c r="BA572" s="1"/>
      <c r="BB572" s="1"/>
      <c r="BC572" s="1"/>
      <c r="BD572" s="1"/>
    </row>
    <row r="573" spans="1:56" ht="15" customHeight="1" x14ac:dyDescent="0.2">
      <c r="A573" s="3"/>
      <c r="B573" s="17"/>
      <c r="C573" s="109" t="s">
        <v>222</v>
      </c>
      <c r="D573" s="109"/>
      <c r="E573" s="109"/>
      <c r="F573" s="109"/>
      <c r="G573" s="109"/>
      <c r="H573" s="109"/>
      <c r="I573" s="109"/>
      <c r="J573" s="109"/>
      <c r="K573" s="109"/>
      <c r="L573" s="109"/>
      <c r="M573" s="109"/>
      <c r="N573" s="109"/>
      <c r="O573" s="109"/>
      <c r="P573" s="109"/>
      <c r="Q573" s="109"/>
      <c r="R573" s="109"/>
      <c r="S573" s="109"/>
      <c r="T573" s="109"/>
      <c r="U573" s="109"/>
      <c r="V573" s="109"/>
      <c r="W573" s="109"/>
      <c r="X573" s="109"/>
      <c r="Y573" s="109"/>
      <c r="Z573" s="109"/>
      <c r="AA573" s="109"/>
      <c r="AB573" s="109"/>
      <c r="AC573" s="109"/>
      <c r="AD573" s="109"/>
      <c r="AE573" s="109"/>
      <c r="AF573" s="109"/>
      <c r="AG573" s="109"/>
      <c r="AH573" s="109"/>
      <c r="AI573" s="109"/>
      <c r="AJ573" s="109"/>
      <c r="AK573" s="109"/>
      <c r="AL573" s="109"/>
      <c r="AM573" s="109"/>
      <c r="AN573" s="109"/>
      <c r="AO573" s="109"/>
      <c r="AP573" s="109"/>
      <c r="AQ573" s="17"/>
      <c r="AR573" s="17"/>
      <c r="AS573" s="17"/>
      <c r="AT573" s="17"/>
      <c r="AU573" s="1"/>
      <c r="AV573" s="1"/>
      <c r="AW573" s="1"/>
      <c r="AX573" s="1"/>
      <c r="AY573" s="1"/>
      <c r="AZ573" s="1"/>
      <c r="BA573" s="1"/>
      <c r="BB573" s="1"/>
      <c r="BC573" s="1"/>
      <c r="BD573" s="1"/>
    </row>
    <row r="574" spans="1:56" ht="2.25" customHeight="1" x14ac:dyDescent="0.2">
      <c r="A574" s="3"/>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c r="AA574" s="17"/>
      <c r="AB574" s="17"/>
      <c r="AC574" s="17"/>
      <c r="AD574" s="17"/>
      <c r="AE574" s="17"/>
      <c r="AF574" s="17"/>
      <c r="AG574" s="17"/>
      <c r="AH574" s="17"/>
      <c r="AI574" s="17"/>
      <c r="AJ574" s="17"/>
      <c r="AK574" s="17"/>
      <c r="AL574" s="17"/>
      <c r="AM574" s="17"/>
      <c r="AN574" s="17"/>
      <c r="AO574" s="17"/>
      <c r="AP574" s="17"/>
      <c r="AQ574" s="17"/>
      <c r="AR574" s="17"/>
      <c r="AS574" s="17"/>
      <c r="AT574" s="17"/>
      <c r="AU574" s="1"/>
      <c r="AV574" s="1"/>
      <c r="AW574" s="1"/>
      <c r="AX574" s="1"/>
      <c r="AY574" s="1"/>
      <c r="AZ574" s="1"/>
      <c r="BA574" s="1"/>
      <c r="BB574" s="1"/>
      <c r="BC574" s="1"/>
      <c r="BD574" s="1"/>
    </row>
    <row r="575" spans="1:56" ht="30" customHeight="1" x14ac:dyDescent="0.2">
      <c r="A575" s="3"/>
      <c r="B575" s="17"/>
      <c r="C575" s="114" t="s">
        <v>223</v>
      </c>
      <c r="D575" s="159"/>
      <c r="E575" s="159"/>
      <c r="F575" s="159"/>
      <c r="G575" s="159"/>
      <c r="H575" s="159"/>
      <c r="I575" s="159"/>
      <c r="J575" s="159"/>
      <c r="K575" s="159"/>
      <c r="L575" s="159"/>
      <c r="M575" s="159"/>
      <c r="N575" s="159"/>
      <c r="O575" s="159"/>
      <c r="P575" s="159"/>
      <c r="Q575" s="159"/>
      <c r="R575" s="159"/>
      <c r="S575" s="159"/>
      <c r="T575" s="159"/>
      <c r="U575" s="159"/>
      <c r="V575" s="159"/>
      <c r="W575" s="159"/>
      <c r="X575" s="159"/>
      <c r="Y575" s="159"/>
      <c r="Z575" s="159"/>
      <c r="AA575" s="159"/>
      <c r="AB575" s="159"/>
      <c r="AC575" s="159"/>
      <c r="AD575" s="159"/>
      <c r="AE575" s="159"/>
      <c r="AF575" s="159"/>
      <c r="AG575" s="159"/>
      <c r="AH575" s="159"/>
      <c r="AI575" s="159"/>
      <c r="AJ575" s="159"/>
      <c r="AK575" s="159"/>
      <c r="AL575" s="159"/>
      <c r="AM575" s="159"/>
      <c r="AN575" s="159"/>
      <c r="AO575" s="159"/>
      <c r="AP575" s="159"/>
      <c r="AQ575" s="17"/>
      <c r="AR575" s="17"/>
      <c r="AS575" s="17"/>
      <c r="AT575" s="17"/>
      <c r="AU575" s="1"/>
      <c r="AV575" s="1"/>
      <c r="AW575" s="1"/>
      <c r="AX575" s="1"/>
      <c r="AY575" s="1"/>
      <c r="AZ575" s="1"/>
      <c r="BA575" s="1"/>
      <c r="BB575" s="1"/>
      <c r="BC575" s="1"/>
      <c r="BD575" s="1"/>
    </row>
    <row r="576" spans="1:56" ht="2.25" customHeight="1" x14ac:dyDescent="0.2">
      <c r="A576" s="3"/>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c r="AA576" s="17"/>
      <c r="AB576" s="17"/>
      <c r="AC576" s="17"/>
      <c r="AD576" s="17"/>
      <c r="AE576" s="17"/>
      <c r="AF576" s="17"/>
      <c r="AG576" s="17"/>
      <c r="AH576" s="17"/>
      <c r="AI576" s="17"/>
      <c r="AJ576" s="17"/>
      <c r="AK576" s="17"/>
      <c r="AL576" s="17"/>
      <c r="AM576" s="17"/>
      <c r="AN576" s="17"/>
      <c r="AO576" s="17"/>
      <c r="AP576" s="17"/>
      <c r="AQ576" s="17"/>
      <c r="AR576" s="17"/>
      <c r="AS576" s="17"/>
      <c r="AT576" s="17"/>
      <c r="AU576" s="1"/>
      <c r="AV576" s="1"/>
      <c r="AW576" s="1"/>
      <c r="AX576" s="1"/>
      <c r="AY576" s="1"/>
      <c r="AZ576" s="1"/>
      <c r="BA576" s="1"/>
      <c r="BB576" s="1"/>
      <c r="BC576" s="1"/>
      <c r="BD576" s="1"/>
    </row>
    <row r="577" spans="1:56" ht="15" customHeight="1" x14ac:dyDescent="0.2">
      <c r="A577" s="3"/>
      <c r="B577" s="17"/>
      <c r="C577" s="109" t="s">
        <v>224</v>
      </c>
      <c r="D577" s="109"/>
      <c r="E577" s="109"/>
      <c r="F577" s="109"/>
      <c r="G577" s="109"/>
      <c r="H577" s="109"/>
      <c r="I577" s="109"/>
      <c r="J577" s="109"/>
      <c r="K577" s="109"/>
      <c r="L577" s="109"/>
      <c r="M577" s="109"/>
      <c r="N577" s="109"/>
      <c r="O577" s="109"/>
      <c r="P577" s="109"/>
      <c r="Q577" s="109"/>
      <c r="R577" s="109"/>
      <c r="S577" s="109"/>
      <c r="T577" s="109"/>
      <c r="U577" s="109"/>
      <c r="V577" s="109"/>
      <c r="W577" s="109"/>
      <c r="X577" s="109"/>
      <c r="Y577" s="109"/>
      <c r="Z577" s="109"/>
      <c r="AA577" s="109"/>
      <c r="AB577" s="109"/>
      <c r="AC577" s="109"/>
      <c r="AD577" s="109"/>
      <c r="AE577" s="109"/>
      <c r="AF577" s="109"/>
      <c r="AG577" s="109"/>
      <c r="AH577" s="109"/>
      <c r="AI577" s="109"/>
      <c r="AJ577" s="109"/>
      <c r="AK577" s="109"/>
      <c r="AL577" s="109"/>
      <c r="AM577" s="109"/>
      <c r="AN577" s="109"/>
      <c r="AO577" s="109"/>
      <c r="AP577" s="109"/>
      <c r="AQ577" s="17"/>
      <c r="AR577" s="17"/>
      <c r="AS577" s="17"/>
      <c r="AT577" s="17"/>
      <c r="AU577" s="1"/>
      <c r="AV577" s="1"/>
      <c r="AW577" s="1"/>
      <c r="AX577" s="1"/>
      <c r="AY577" s="1"/>
      <c r="AZ577" s="1"/>
      <c r="BA577" s="1"/>
      <c r="BB577" s="1"/>
      <c r="BC577" s="1"/>
      <c r="BD577" s="1"/>
    </row>
    <row r="578" spans="1:56" ht="2.25" customHeight="1" x14ac:dyDescent="0.2">
      <c r="A578" s="3"/>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c r="AA578" s="17"/>
      <c r="AB578" s="17"/>
      <c r="AC578" s="17"/>
      <c r="AD578" s="17"/>
      <c r="AE578" s="17"/>
      <c r="AF578" s="17"/>
      <c r="AG578" s="17"/>
      <c r="AH578" s="17"/>
      <c r="AI578" s="17"/>
      <c r="AJ578" s="17"/>
      <c r="AK578" s="17"/>
      <c r="AL578" s="17"/>
      <c r="AM578" s="17"/>
      <c r="AN578" s="17"/>
      <c r="AO578" s="17"/>
      <c r="AP578" s="17"/>
      <c r="AQ578" s="17"/>
      <c r="AR578" s="17"/>
      <c r="AS578" s="17"/>
      <c r="AT578" s="17"/>
      <c r="AU578" s="1"/>
      <c r="AV578" s="1"/>
      <c r="AW578" s="1"/>
      <c r="AX578" s="1"/>
      <c r="AY578" s="1"/>
      <c r="AZ578" s="1"/>
      <c r="BA578" s="1"/>
      <c r="BB578" s="1"/>
      <c r="BC578" s="1"/>
      <c r="BD578" s="1"/>
    </row>
    <row r="579" spans="1:56" ht="30" customHeight="1" x14ac:dyDescent="0.2">
      <c r="A579" s="3"/>
      <c r="B579" s="25"/>
      <c r="C579" s="114" t="s">
        <v>225</v>
      </c>
      <c r="D579" s="159"/>
      <c r="E579" s="159"/>
      <c r="F579" s="159"/>
      <c r="G579" s="159"/>
      <c r="H579" s="159"/>
      <c r="I579" s="159"/>
      <c r="J579" s="159"/>
      <c r="K579" s="159"/>
      <c r="L579" s="159"/>
      <c r="M579" s="159"/>
      <c r="N579" s="159"/>
      <c r="O579" s="159"/>
      <c r="P579" s="159"/>
      <c r="Q579" s="159"/>
      <c r="R579" s="159"/>
      <c r="S579" s="159"/>
      <c r="T579" s="159"/>
      <c r="U579" s="159"/>
      <c r="V579" s="159"/>
      <c r="W579" s="159"/>
      <c r="X579" s="159"/>
      <c r="Y579" s="159"/>
      <c r="Z579" s="159"/>
      <c r="AA579" s="159"/>
      <c r="AB579" s="159"/>
      <c r="AC579" s="159"/>
      <c r="AD579" s="159"/>
      <c r="AE579" s="159"/>
      <c r="AF579" s="159"/>
      <c r="AG579" s="159"/>
      <c r="AH579" s="159"/>
      <c r="AI579" s="159"/>
      <c r="AJ579" s="159"/>
      <c r="AK579" s="159"/>
      <c r="AL579" s="159"/>
      <c r="AM579" s="159"/>
      <c r="AN579" s="159"/>
      <c r="AO579" s="159"/>
      <c r="AP579" s="159"/>
      <c r="AQ579" s="25"/>
      <c r="AR579" s="25"/>
      <c r="AS579" s="25"/>
      <c r="AT579" s="25"/>
      <c r="AU579" s="1"/>
      <c r="AV579" s="1"/>
      <c r="AW579" s="1"/>
      <c r="AX579" s="1"/>
      <c r="AY579" s="1"/>
      <c r="AZ579" s="1"/>
      <c r="BA579" s="1"/>
      <c r="BB579" s="1"/>
      <c r="BC579" s="1"/>
      <c r="BD579" s="1"/>
    </row>
    <row r="580" spans="1:56" s="74" customFormat="1" ht="2.25" customHeight="1" x14ac:dyDescent="0.2">
      <c r="A580" s="20"/>
      <c r="B580" s="25"/>
      <c r="C580" s="53"/>
      <c r="D580" s="53"/>
      <c r="E580" s="53"/>
      <c r="F580" s="53"/>
      <c r="G580" s="53"/>
      <c r="H580" s="53"/>
      <c r="I580" s="53"/>
      <c r="J580" s="53"/>
      <c r="K580" s="53"/>
      <c r="L580" s="53"/>
      <c r="M580" s="53"/>
      <c r="N580" s="53"/>
      <c r="O580" s="53"/>
      <c r="P580" s="53"/>
      <c r="Q580" s="53"/>
      <c r="R580" s="53"/>
      <c r="S580" s="53"/>
      <c r="T580" s="53"/>
      <c r="U580" s="53"/>
      <c r="V580" s="53"/>
      <c r="W580" s="53"/>
      <c r="X580" s="53"/>
      <c r="Y580" s="53"/>
      <c r="Z580" s="53"/>
      <c r="AA580" s="53"/>
      <c r="AB580" s="53"/>
      <c r="AC580" s="53"/>
      <c r="AD580" s="53"/>
      <c r="AE580" s="53"/>
      <c r="AF580" s="53"/>
      <c r="AG580" s="53"/>
      <c r="AH580" s="53"/>
      <c r="AI580" s="53"/>
      <c r="AJ580" s="53"/>
      <c r="AK580" s="53"/>
      <c r="AL580" s="53"/>
      <c r="AM580" s="53"/>
      <c r="AN580" s="53"/>
      <c r="AO580" s="53"/>
      <c r="AP580" s="53"/>
      <c r="AQ580" s="25"/>
      <c r="AR580" s="25"/>
      <c r="AS580" s="25"/>
      <c r="AT580" s="25"/>
      <c r="AU580" s="17"/>
      <c r="AV580" s="17"/>
      <c r="AW580" s="17"/>
      <c r="AX580" s="17"/>
      <c r="AY580" s="17"/>
      <c r="AZ580" s="17"/>
      <c r="BA580" s="17"/>
      <c r="BB580" s="17"/>
      <c r="BC580" s="17"/>
      <c r="BD580" s="17"/>
    </row>
    <row r="581" spans="1:56" s="74" customFormat="1" ht="15" customHeight="1" x14ac:dyDescent="0.2">
      <c r="C581" s="140" t="s">
        <v>226</v>
      </c>
      <c r="D581" s="140"/>
      <c r="E581" s="140"/>
      <c r="F581" s="140"/>
      <c r="G581" s="140"/>
      <c r="H581" s="140"/>
      <c r="I581" s="140"/>
      <c r="J581" s="140"/>
      <c r="K581" s="140"/>
      <c r="L581" s="140"/>
      <c r="M581" s="140"/>
      <c r="N581" s="140"/>
      <c r="O581" s="140"/>
      <c r="P581" s="140"/>
      <c r="Q581" s="140"/>
      <c r="R581" s="140"/>
      <c r="S581" s="140"/>
      <c r="T581" s="140"/>
      <c r="U581" s="140"/>
      <c r="V581" s="140"/>
      <c r="W581" s="140"/>
      <c r="X581" s="140"/>
      <c r="Y581" s="140"/>
      <c r="Z581" s="140"/>
      <c r="AA581" s="140"/>
      <c r="AB581" s="140"/>
      <c r="AC581" s="140"/>
      <c r="AD581" s="140"/>
      <c r="AE581" s="140"/>
      <c r="AF581" s="140"/>
      <c r="AG581" s="140"/>
      <c r="AH581" s="140"/>
      <c r="AI581" s="140"/>
      <c r="AJ581" s="140"/>
      <c r="AK581" s="140"/>
      <c r="AL581" s="140"/>
      <c r="AM581" s="140"/>
      <c r="AN581" s="140"/>
      <c r="AO581" s="140"/>
      <c r="AP581" s="140"/>
    </row>
    <row r="582" spans="1:56" s="74" customFormat="1" ht="2.25" customHeight="1" x14ac:dyDescent="0.2">
      <c r="C582" s="141"/>
      <c r="D582" s="141"/>
      <c r="E582" s="141"/>
      <c r="F582" s="141"/>
      <c r="G582" s="141"/>
      <c r="H582" s="141"/>
      <c r="I582" s="141"/>
      <c r="J582" s="141"/>
      <c r="K582" s="141"/>
      <c r="L582" s="141"/>
      <c r="M582" s="141"/>
      <c r="N582" s="141"/>
      <c r="O582" s="141"/>
      <c r="P582" s="141"/>
      <c r="Q582" s="141"/>
      <c r="R582" s="141"/>
      <c r="S582" s="141"/>
      <c r="T582" s="141"/>
      <c r="U582" s="141"/>
      <c r="V582" s="141"/>
      <c r="W582" s="141"/>
      <c r="X582" s="141"/>
      <c r="Y582" s="141"/>
      <c r="Z582" s="141"/>
      <c r="AA582" s="141"/>
      <c r="AB582" s="141"/>
      <c r="AC582" s="141"/>
      <c r="AD582" s="141"/>
      <c r="AE582" s="141"/>
      <c r="AF582" s="141"/>
      <c r="AG582" s="141"/>
      <c r="AH582" s="141"/>
      <c r="AI582" s="141"/>
      <c r="AJ582" s="141"/>
      <c r="AK582" s="141"/>
      <c r="AL582" s="141"/>
      <c r="AM582" s="141"/>
      <c r="AN582" s="141"/>
      <c r="AO582" s="141"/>
      <c r="AP582" s="141"/>
    </row>
    <row r="583" spans="1:56" s="74" customFormat="1" ht="15" customHeight="1" x14ac:dyDescent="0.2">
      <c r="A583" s="20"/>
      <c r="B583" s="25"/>
      <c r="C583" s="94" t="s">
        <v>227</v>
      </c>
      <c r="D583" s="94"/>
      <c r="E583" s="94"/>
      <c r="F583" s="94"/>
      <c r="G583" s="94"/>
      <c r="H583" s="94"/>
      <c r="I583" s="94"/>
      <c r="J583" s="94"/>
      <c r="K583" s="94"/>
      <c r="L583" s="94"/>
      <c r="M583" s="94"/>
      <c r="N583" s="94"/>
      <c r="O583" s="94"/>
      <c r="P583" s="94"/>
      <c r="Q583" s="94"/>
      <c r="R583" s="94"/>
      <c r="S583" s="94"/>
      <c r="T583" s="94"/>
      <c r="U583" s="94"/>
      <c r="V583" s="94"/>
      <c r="W583" s="94"/>
      <c r="X583" s="94"/>
      <c r="Y583" s="94"/>
      <c r="Z583" s="94"/>
      <c r="AA583" s="94"/>
      <c r="AB583" s="94"/>
      <c r="AC583" s="94"/>
      <c r="AD583" s="94"/>
      <c r="AE583" s="94"/>
      <c r="AF583" s="94"/>
      <c r="AG583" s="94"/>
      <c r="AH583" s="94"/>
      <c r="AI583" s="94"/>
      <c r="AJ583" s="94"/>
      <c r="AK583" s="94"/>
      <c r="AL583" s="94"/>
      <c r="AM583" s="94"/>
      <c r="AN583" s="94"/>
      <c r="AO583" s="94"/>
      <c r="AP583" s="94"/>
      <c r="AQ583" s="25"/>
      <c r="AR583" s="25"/>
      <c r="AS583" s="25"/>
      <c r="AT583" s="25"/>
      <c r="AU583" s="17"/>
      <c r="AV583" s="17"/>
      <c r="AW583" s="17"/>
      <c r="AX583" s="17"/>
      <c r="AY583" s="17"/>
      <c r="AZ583" s="17"/>
      <c r="BA583" s="17"/>
      <c r="BB583" s="17"/>
      <c r="BC583" s="17"/>
      <c r="BD583" s="17"/>
    </row>
    <row r="584" spans="1:56" ht="15" customHeight="1" x14ac:dyDescent="0.2">
      <c r="A584" s="3"/>
      <c r="B584" s="17"/>
      <c r="C584" s="132"/>
      <c r="D584" s="109"/>
      <c r="E584" s="109"/>
      <c r="F584" s="109"/>
      <c r="G584" s="109"/>
      <c r="H584" s="109"/>
      <c r="I584" s="109"/>
      <c r="J584" s="109"/>
      <c r="K584" s="109"/>
      <c r="L584" s="109"/>
      <c r="M584" s="109"/>
      <c r="N584" s="109"/>
      <c r="O584" s="109"/>
      <c r="P584" s="109"/>
      <c r="Q584" s="109"/>
      <c r="R584" s="109"/>
      <c r="S584" s="109"/>
      <c r="T584" s="109"/>
      <c r="U584" s="109"/>
      <c r="V584" s="109"/>
      <c r="W584" s="109"/>
      <c r="X584" s="109"/>
      <c r="Y584" s="109"/>
      <c r="Z584" s="109"/>
      <c r="AA584" s="109"/>
      <c r="AB584" s="109"/>
      <c r="AC584" s="109"/>
      <c r="AD584" s="109"/>
      <c r="AE584" s="109"/>
      <c r="AF584" s="109"/>
      <c r="AG584" s="109"/>
      <c r="AH584" s="109"/>
      <c r="AI584" s="109"/>
      <c r="AJ584" s="109"/>
      <c r="AK584" s="109"/>
      <c r="AL584" s="109"/>
      <c r="AM584" s="109"/>
      <c r="AN584" s="109"/>
      <c r="AO584" s="109"/>
      <c r="AP584" s="109"/>
      <c r="AQ584" s="17"/>
      <c r="AR584" s="17"/>
      <c r="AS584" s="17"/>
      <c r="AT584" s="17"/>
      <c r="AU584" s="1"/>
      <c r="AV584" s="1"/>
      <c r="AW584" s="1"/>
      <c r="AX584" s="1"/>
      <c r="AY584" s="1"/>
      <c r="AZ584" s="1"/>
      <c r="BA584" s="1"/>
      <c r="BB584" s="1"/>
      <c r="BC584" s="1"/>
      <c r="BD584" s="1"/>
    </row>
    <row r="585" spans="1:56" ht="15" customHeight="1" x14ac:dyDescent="0.2">
      <c r="A585" s="3"/>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c r="AA585" s="17"/>
      <c r="AB585" s="17"/>
      <c r="AC585" s="17"/>
      <c r="AD585" s="17"/>
      <c r="AE585" s="17"/>
      <c r="AF585" s="17"/>
      <c r="AG585" s="17"/>
      <c r="AH585" s="17"/>
      <c r="AI585" s="17"/>
      <c r="AJ585" s="17"/>
      <c r="AK585" s="17"/>
      <c r="AL585" s="17"/>
      <c r="AM585" s="17"/>
      <c r="AN585" s="17"/>
      <c r="AO585" s="17"/>
      <c r="AP585" s="17"/>
      <c r="AQ585" s="17"/>
      <c r="AR585" s="17"/>
      <c r="AS585" s="17"/>
      <c r="AT585" s="17"/>
      <c r="AU585" s="1"/>
      <c r="AV585" s="1"/>
      <c r="AW585" s="1"/>
      <c r="AX585" s="1"/>
      <c r="AY585" s="1"/>
      <c r="AZ585" s="1"/>
      <c r="BA585" s="1"/>
      <c r="BB585" s="1"/>
      <c r="BC585" s="1"/>
      <c r="BD585" s="1"/>
    </row>
    <row r="586" spans="1:56" ht="15" customHeight="1" x14ac:dyDescent="0.2">
      <c r="A586" s="22"/>
      <c r="B586" s="115" t="s">
        <v>228</v>
      </c>
      <c r="C586" s="115"/>
      <c r="D586" s="115"/>
      <c r="E586" s="115"/>
      <c r="F586" s="115"/>
      <c r="G586" s="115"/>
      <c r="H586" s="115"/>
      <c r="I586" s="115"/>
      <c r="J586" s="115"/>
      <c r="K586" s="115"/>
      <c r="L586" s="115"/>
      <c r="M586" s="115"/>
      <c r="N586" s="115"/>
      <c r="O586" s="115"/>
      <c r="P586" s="115"/>
      <c r="Q586" s="115"/>
      <c r="R586" s="115"/>
      <c r="S586" s="115"/>
      <c r="T586" s="115"/>
      <c r="U586" s="115"/>
      <c r="V586" s="115"/>
      <c r="W586" s="115"/>
      <c r="X586" s="115"/>
      <c r="Y586" s="115"/>
      <c r="Z586" s="115"/>
      <c r="AA586" s="115"/>
      <c r="AB586" s="115"/>
      <c r="AC586" s="115"/>
      <c r="AD586" s="115"/>
      <c r="AE586" s="115"/>
      <c r="AF586" s="115"/>
      <c r="AG586" s="115"/>
      <c r="AH586" s="115"/>
      <c r="AI586" s="115"/>
      <c r="AJ586" s="115"/>
      <c r="AK586" s="115"/>
      <c r="AL586" s="115"/>
      <c r="AM586" s="115"/>
      <c r="AN586" s="115"/>
      <c r="AO586" s="115"/>
      <c r="AP586" s="116"/>
      <c r="AQ586" s="17"/>
      <c r="AR586" s="17"/>
      <c r="AS586" s="17"/>
      <c r="AT586" s="17"/>
      <c r="AU586" s="1"/>
      <c r="AV586" s="1"/>
      <c r="AW586" s="1"/>
      <c r="AX586" s="1"/>
      <c r="AY586" s="1"/>
      <c r="AZ586" s="1"/>
      <c r="BA586" s="1"/>
      <c r="BB586" s="1"/>
      <c r="BC586" s="1"/>
      <c r="BD586" s="1"/>
    </row>
    <row r="587" spans="1:56" ht="15" customHeight="1" x14ac:dyDescent="0.2">
      <c r="A587" s="22"/>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c r="AA587" s="17"/>
      <c r="AB587" s="17"/>
      <c r="AC587" s="17"/>
      <c r="AD587" s="17"/>
      <c r="AE587" s="17"/>
      <c r="AF587" s="17"/>
      <c r="AG587" s="17"/>
      <c r="AH587" s="17"/>
      <c r="AI587" s="17"/>
      <c r="AJ587" s="17"/>
      <c r="AK587" s="17"/>
      <c r="AL587" s="17"/>
      <c r="AM587" s="17"/>
      <c r="AN587" s="17"/>
      <c r="AO587" s="17"/>
      <c r="AP587" s="17"/>
      <c r="AQ587" s="17"/>
      <c r="AR587" s="17"/>
      <c r="AS587" s="17"/>
      <c r="AT587" s="17"/>
      <c r="AU587" s="1"/>
      <c r="AV587" s="1"/>
      <c r="AW587" s="1"/>
      <c r="AX587" s="1"/>
      <c r="AY587" s="1"/>
      <c r="AZ587" s="1"/>
      <c r="BA587" s="1"/>
      <c r="BB587" s="1"/>
      <c r="BC587" s="1"/>
      <c r="BD587" s="1"/>
    </row>
    <row r="588" spans="1:56" ht="45" customHeight="1" x14ac:dyDescent="0.2">
      <c r="A588" s="3">
        <v>58</v>
      </c>
      <c r="B588" s="131" t="s">
        <v>229</v>
      </c>
      <c r="C588" s="80"/>
      <c r="D588" s="80"/>
      <c r="E588" s="80"/>
      <c r="F588" s="80"/>
      <c r="G588" s="80"/>
      <c r="H588" s="80"/>
      <c r="I588" s="80"/>
      <c r="J588" s="80"/>
      <c r="K588" s="80"/>
      <c r="L588" s="80"/>
      <c r="M588" s="80"/>
      <c r="N588" s="80"/>
      <c r="O588" s="80"/>
      <c r="P588" s="80"/>
      <c r="Q588" s="80"/>
      <c r="R588" s="80"/>
      <c r="S588" s="80"/>
      <c r="T588" s="80"/>
      <c r="U588" s="80"/>
      <c r="V588" s="80"/>
      <c r="W588" s="80"/>
      <c r="X588" s="80"/>
      <c r="Y588" s="80"/>
      <c r="Z588" s="80"/>
      <c r="AA588" s="80"/>
      <c r="AB588" s="80"/>
      <c r="AC588" s="80"/>
      <c r="AD588" s="80"/>
      <c r="AE588" s="80"/>
      <c r="AF588" s="80"/>
      <c r="AG588" s="80"/>
      <c r="AH588" s="80"/>
      <c r="AI588" s="80"/>
      <c r="AJ588" s="80"/>
      <c r="AK588" s="80"/>
      <c r="AL588" s="80"/>
      <c r="AM588" s="80"/>
      <c r="AN588" s="80"/>
      <c r="AO588" s="80"/>
      <c r="AP588" s="80"/>
      <c r="AQ588" s="17"/>
      <c r="AR588" s="17"/>
      <c r="AS588" s="17"/>
      <c r="AT588" s="17"/>
      <c r="AU588" s="1"/>
      <c r="AV588" s="1"/>
      <c r="AW588" s="1"/>
      <c r="AX588" s="1"/>
      <c r="AY588" s="1"/>
      <c r="AZ588" s="1"/>
      <c r="BA588" s="1"/>
      <c r="BB588" s="1"/>
      <c r="BC588" s="1"/>
      <c r="BD588" s="1"/>
    </row>
    <row r="589" spans="1:56" ht="15" customHeight="1" x14ac:dyDescent="0.2">
      <c r="A589" s="3"/>
      <c r="B589" s="160" t="s">
        <v>230</v>
      </c>
      <c r="C589" s="160"/>
      <c r="D589" s="160"/>
      <c r="E589" s="160"/>
      <c r="F589" s="160"/>
      <c r="G589" s="160"/>
      <c r="H589" s="160"/>
      <c r="I589" s="160"/>
      <c r="J589" s="160"/>
      <c r="K589" s="160"/>
      <c r="L589" s="160"/>
      <c r="M589" s="160"/>
      <c r="N589" s="160"/>
      <c r="O589" s="160"/>
      <c r="P589" s="160"/>
      <c r="Q589" s="160"/>
      <c r="R589" s="160"/>
      <c r="S589" s="160"/>
      <c r="T589" s="160"/>
      <c r="U589" s="160"/>
      <c r="V589" s="160"/>
      <c r="W589" s="160"/>
      <c r="X589" s="160"/>
      <c r="Y589" s="160"/>
      <c r="Z589" s="160"/>
      <c r="AA589" s="160"/>
      <c r="AB589" s="160"/>
      <c r="AC589" s="160"/>
      <c r="AD589" s="160"/>
      <c r="AE589" s="160"/>
      <c r="AF589" s="160"/>
      <c r="AG589" s="160"/>
      <c r="AH589" s="160"/>
      <c r="AI589" s="160"/>
      <c r="AJ589" s="160"/>
      <c r="AK589" s="160"/>
      <c r="AL589" s="160"/>
      <c r="AM589" s="160"/>
      <c r="AN589" s="160"/>
      <c r="AO589" s="160"/>
      <c r="AP589" s="160"/>
      <c r="AQ589" s="17"/>
      <c r="AR589" s="17"/>
      <c r="AS589" s="17"/>
      <c r="AT589" s="17"/>
      <c r="AU589" s="1"/>
      <c r="AV589" s="1"/>
      <c r="AW589" s="1"/>
      <c r="AX589" s="1"/>
      <c r="AY589" s="1"/>
      <c r="AZ589" s="1"/>
      <c r="BA589" s="1"/>
      <c r="BB589" s="1"/>
      <c r="BC589" s="1"/>
      <c r="BD589" s="1"/>
    </row>
    <row r="590" spans="1:56" ht="2.25" customHeight="1" x14ac:dyDescent="0.2">
      <c r="A590" s="3"/>
      <c r="B590" s="63"/>
      <c r="C590" s="63"/>
      <c r="D590" s="63"/>
      <c r="E590" s="63"/>
      <c r="F590" s="63"/>
      <c r="G590" s="63"/>
      <c r="H590" s="63"/>
      <c r="I590" s="63"/>
      <c r="J590" s="63"/>
      <c r="K590" s="63"/>
      <c r="L590" s="63"/>
      <c r="M590" s="63"/>
      <c r="N590" s="63"/>
      <c r="O590" s="63"/>
      <c r="P590" s="63"/>
      <c r="Q590" s="63"/>
      <c r="R590" s="63"/>
      <c r="S590" s="63"/>
      <c r="T590" s="63"/>
      <c r="U590" s="63"/>
      <c r="V590" s="63"/>
      <c r="W590" s="63"/>
      <c r="X590" s="63"/>
      <c r="Y590" s="63"/>
      <c r="Z590" s="63"/>
      <c r="AA590" s="63"/>
      <c r="AB590" s="63"/>
      <c r="AC590" s="63"/>
      <c r="AD590" s="63"/>
      <c r="AE590" s="63"/>
      <c r="AF590" s="63"/>
      <c r="AG590" s="63"/>
      <c r="AH590" s="63"/>
      <c r="AI590" s="63"/>
      <c r="AJ590" s="63"/>
      <c r="AK590" s="63"/>
      <c r="AL590" s="63"/>
      <c r="AM590" s="63"/>
      <c r="AN590" s="63"/>
      <c r="AO590" s="63"/>
      <c r="AP590" s="63"/>
      <c r="AQ590" s="17"/>
      <c r="AR590" s="17"/>
      <c r="AS590" s="17"/>
      <c r="AT590" s="17"/>
      <c r="AU590" s="1"/>
      <c r="AV590" s="1"/>
      <c r="AW590" s="1"/>
      <c r="AX590" s="1"/>
      <c r="AY590" s="1"/>
      <c r="AZ590" s="1"/>
      <c r="BA590" s="1"/>
      <c r="BB590" s="1"/>
      <c r="BC590" s="1"/>
      <c r="BD590" s="1"/>
    </row>
    <row r="591" spans="1:56" ht="15" customHeight="1" x14ac:dyDescent="0.2">
      <c r="A591" s="22"/>
      <c r="B591" s="139" t="s">
        <v>231</v>
      </c>
      <c r="C591" s="139"/>
      <c r="D591" s="139"/>
      <c r="E591" s="139"/>
      <c r="F591" s="139"/>
      <c r="G591" s="139"/>
      <c r="H591" s="139"/>
      <c r="I591" s="139"/>
      <c r="J591" s="139"/>
      <c r="K591" s="139"/>
      <c r="L591" s="139"/>
      <c r="M591" s="139"/>
      <c r="N591" s="17"/>
      <c r="O591" s="143" t="s">
        <v>55</v>
      </c>
      <c r="P591" s="144"/>
      <c r="Q591" s="40"/>
      <c r="R591" s="40"/>
      <c r="S591" s="17"/>
      <c r="T591" s="143" t="s">
        <v>56</v>
      </c>
      <c r="U591" s="143"/>
      <c r="V591" s="144"/>
      <c r="W591" s="40"/>
      <c r="X591" s="40"/>
      <c r="Y591" s="24"/>
      <c r="Z591" s="143" t="s">
        <v>57</v>
      </c>
      <c r="AA591" s="143"/>
      <c r="AB591" s="40"/>
      <c r="AC591" s="40"/>
      <c r="AD591" s="40"/>
      <c r="AE591" s="40"/>
      <c r="AF591" s="17"/>
      <c r="AG591" s="17"/>
      <c r="AH591" s="17"/>
      <c r="AI591" s="17"/>
      <c r="AJ591" s="17"/>
      <c r="AK591" s="17"/>
      <c r="AL591" s="17"/>
      <c r="AM591" s="17"/>
      <c r="AN591" s="17"/>
      <c r="AO591" s="17"/>
      <c r="AP591" s="17"/>
      <c r="AQ591" s="17"/>
      <c r="AR591" s="17"/>
      <c r="AS591" s="17"/>
      <c r="AT591" s="17"/>
      <c r="AU591" s="1"/>
      <c r="AV591" s="1"/>
      <c r="AW591" s="1"/>
      <c r="AX591" s="1"/>
      <c r="AY591" s="1"/>
      <c r="AZ591" s="1"/>
      <c r="BA591" s="1"/>
      <c r="BB591" s="1"/>
      <c r="BC591" s="1"/>
      <c r="BD591" s="1"/>
    </row>
    <row r="592" spans="1:56" ht="15" customHeight="1" x14ac:dyDescent="0.2">
      <c r="A592" s="22"/>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c r="AA592" s="17"/>
      <c r="AB592" s="17"/>
      <c r="AC592" s="17"/>
      <c r="AD592" s="17"/>
      <c r="AE592" s="17"/>
      <c r="AF592" s="17"/>
      <c r="AG592" s="17"/>
      <c r="AH592" s="17"/>
      <c r="AI592" s="17"/>
      <c r="AJ592" s="17"/>
      <c r="AK592" s="17"/>
      <c r="AL592" s="17"/>
      <c r="AM592" s="17"/>
      <c r="AN592" s="17"/>
      <c r="AO592" s="17"/>
      <c r="AP592" s="17"/>
      <c r="AQ592" s="17"/>
      <c r="AR592" s="17"/>
      <c r="AS592" s="17"/>
      <c r="AT592" s="17"/>
      <c r="AU592" s="1"/>
      <c r="AV592" s="1"/>
      <c r="AW592" s="1"/>
      <c r="AX592" s="1"/>
      <c r="AY592" s="1"/>
      <c r="AZ592" s="1"/>
      <c r="BA592" s="1"/>
      <c r="BB592" s="1"/>
      <c r="BC592" s="1"/>
      <c r="BD592" s="1"/>
    </row>
    <row r="593" spans="1:56" ht="15" customHeight="1" x14ac:dyDescent="0.2">
      <c r="A593" s="22"/>
      <c r="B593" s="138" t="s">
        <v>232</v>
      </c>
      <c r="C593" s="138"/>
      <c r="D593" s="138"/>
      <c r="E593" s="138"/>
      <c r="F593" s="138"/>
      <c r="G593" s="138"/>
      <c r="H593" s="138"/>
      <c r="I593" s="138"/>
      <c r="J593" s="138"/>
      <c r="K593" s="138"/>
      <c r="L593" s="138"/>
      <c r="M593" s="138"/>
      <c r="N593" s="17"/>
      <c r="O593" s="145"/>
      <c r="P593" s="146"/>
      <c r="Q593" s="146"/>
      <c r="R593" s="146"/>
      <c r="S593" s="146"/>
      <c r="T593" s="146"/>
      <c r="U593" s="146"/>
      <c r="V593" s="146"/>
      <c r="W593" s="146"/>
      <c r="X593" s="146"/>
      <c r="Y593" s="146"/>
      <c r="Z593" s="146"/>
      <c r="AA593" s="146"/>
      <c r="AB593" s="146"/>
      <c r="AC593" s="146"/>
      <c r="AD593" s="146"/>
      <c r="AE593" s="146"/>
      <c r="AF593" s="146"/>
      <c r="AG593" s="146"/>
      <c r="AH593" s="147"/>
      <c r="AI593" s="17"/>
      <c r="AJ593" s="17"/>
      <c r="AK593" s="17"/>
      <c r="AL593" s="17"/>
      <c r="AM593" s="17"/>
      <c r="AN593" s="17"/>
      <c r="AO593" s="17"/>
      <c r="AP593" s="17"/>
      <c r="AQ593" s="17"/>
      <c r="AR593" s="17"/>
      <c r="AS593" s="17"/>
      <c r="AT593" s="17"/>
      <c r="AU593" s="1"/>
      <c r="AV593" s="1"/>
      <c r="AW593" s="1"/>
      <c r="AX593" s="1"/>
      <c r="AY593" s="1"/>
      <c r="AZ593" s="1"/>
      <c r="BA593" s="1"/>
      <c r="BB593" s="1"/>
      <c r="BC593" s="1"/>
      <c r="BD593" s="1"/>
    </row>
    <row r="594" spans="1:56" ht="15" customHeight="1" x14ac:dyDescent="0.2">
      <c r="A594" s="22"/>
      <c r="B594" s="138"/>
      <c r="C594" s="138"/>
      <c r="D594" s="138"/>
      <c r="E594" s="138"/>
      <c r="F594" s="138"/>
      <c r="G594" s="138"/>
      <c r="H594" s="138"/>
      <c r="I594" s="138"/>
      <c r="J594" s="138"/>
      <c r="K594" s="138"/>
      <c r="L594" s="138"/>
      <c r="M594" s="138"/>
      <c r="N594" s="17"/>
      <c r="O594" s="148"/>
      <c r="P594" s="149"/>
      <c r="Q594" s="149"/>
      <c r="R594" s="149"/>
      <c r="S594" s="149"/>
      <c r="T594" s="149"/>
      <c r="U594" s="149"/>
      <c r="V594" s="149"/>
      <c r="W594" s="149"/>
      <c r="X594" s="149"/>
      <c r="Y594" s="149"/>
      <c r="Z594" s="149"/>
      <c r="AA594" s="149"/>
      <c r="AB594" s="149"/>
      <c r="AC594" s="149"/>
      <c r="AD594" s="149"/>
      <c r="AE594" s="149"/>
      <c r="AF594" s="149"/>
      <c r="AG594" s="149"/>
      <c r="AH594" s="150"/>
      <c r="AI594" s="17"/>
      <c r="AJ594" s="17"/>
      <c r="AK594" s="17"/>
      <c r="AL594" s="17"/>
      <c r="AM594" s="17"/>
      <c r="AN594" s="17"/>
      <c r="AO594" s="17"/>
      <c r="AP594" s="17"/>
      <c r="AQ594" s="17"/>
      <c r="AR594" s="17"/>
      <c r="AS594" s="17"/>
      <c r="AT594" s="17"/>
      <c r="AU594" s="1"/>
      <c r="AV594" s="1"/>
      <c r="AW594" s="1"/>
      <c r="AX594" s="1"/>
      <c r="AY594" s="1"/>
      <c r="AZ594" s="1"/>
      <c r="BA594" s="1"/>
      <c r="BB594" s="1"/>
      <c r="BC594" s="1"/>
      <c r="BD594" s="1"/>
    </row>
    <row r="595" spans="1:56" ht="15" customHeight="1" x14ac:dyDescent="0.2">
      <c r="A595" s="22"/>
      <c r="B595" s="138"/>
      <c r="C595" s="138"/>
      <c r="D595" s="138"/>
      <c r="E595" s="138"/>
      <c r="F595" s="138"/>
      <c r="G595" s="138"/>
      <c r="H595" s="138"/>
      <c r="I595" s="138"/>
      <c r="J595" s="138"/>
      <c r="K595" s="138"/>
      <c r="L595" s="138"/>
      <c r="M595" s="138"/>
      <c r="N595" s="17"/>
      <c r="O595" s="148"/>
      <c r="P595" s="149"/>
      <c r="Q595" s="149"/>
      <c r="R595" s="149"/>
      <c r="S595" s="149"/>
      <c r="T595" s="149"/>
      <c r="U595" s="149"/>
      <c r="V595" s="149"/>
      <c r="W595" s="149"/>
      <c r="X595" s="149"/>
      <c r="Y595" s="149"/>
      <c r="Z595" s="149"/>
      <c r="AA595" s="149"/>
      <c r="AB595" s="149"/>
      <c r="AC595" s="149"/>
      <c r="AD595" s="149"/>
      <c r="AE595" s="149"/>
      <c r="AF595" s="149"/>
      <c r="AG595" s="149"/>
      <c r="AH595" s="150"/>
      <c r="AI595" s="17"/>
      <c r="AJ595" s="17"/>
      <c r="AK595" s="17"/>
      <c r="AL595" s="17"/>
      <c r="AM595" s="17"/>
      <c r="AN595" s="17"/>
      <c r="AO595" s="17"/>
      <c r="AP595" s="17"/>
      <c r="AQ595" s="17"/>
      <c r="AR595" s="17"/>
      <c r="AS595" s="17"/>
      <c r="AT595" s="17"/>
      <c r="AU595" s="1"/>
      <c r="AV595" s="1"/>
      <c r="AW595" s="1"/>
      <c r="AX595" s="1"/>
      <c r="AY595" s="1"/>
      <c r="AZ595" s="1"/>
      <c r="BA595" s="1"/>
      <c r="BB595" s="1"/>
      <c r="BC595" s="1"/>
      <c r="BD595" s="1"/>
    </row>
    <row r="596" spans="1:56" ht="15" customHeight="1" x14ac:dyDescent="0.2">
      <c r="A596" s="22"/>
      <c r="B596" s="138"/>
      <c r="C596" s="138"/>
      <c r="D596" s="138"/>
      <c r="E596" s="138"/>
      <c r="F596" s="138"/>
      <c r="G596" s="138"/>
      <c r="H596" s="138"/>
      <c r="I596" s="138"/>
      <c r="J596" s="138"/>
      <c r="K596" s="138"/>
      <c r="L596" s="138"/>
      <c r="M596" s="138"/>
      <c r="N596" s="17"/>
      <c r="O596" s="148"/>
      <c r="P596" s="149"/>
      <c r="Q596" s="149"/>
      <c r="R596" s="149"/>
      <c r="S596" s="149"/>
      <c r="T596" s="149"/>
      <c r="U596" s="149"/>
      <c r="V596" s="149"/>
      <c r="W596" s="149"/>
      <c r="X596" s="149"/>
      <c r="Y596" s="149"/>
      <c r="Z596" s="149"/>
      <c r="AA596" s="149"/>
      <c r="AB596" s="149"/>
      <c r="AC596" s="149"/>
      <c r="AD596" s="149"/>
      <c r="AE596" s="149"/>
      <c r="AF596" s="149"/>
      <c r="AG596" s="149"/>
      <c r="AH596" s="150"/>
      <c r="AI596" s="17"/>
      <c r="AJ596" s="17"/>
      <c r="AK596" s="17"/>
      <c r="AL596" s="17"/>
      <c r="AM596" s="17"/>
      <c r="AN596" s="17"/>
      <c r="AO596" s="17"/>
      <c r="AP596" s="17"/>
      <c r="AQ596" s="17"/>
      <c r="AR596" s="17"/>
      <c r="AS596" s="17"/>
      <c r="AT596" s="17"/>
      <c r="AU596" s="1"/>
      <c r="AV596" s="1"/>
      <c r="AW596" s="1"/>
      <c r="AX596" s="1"/>
      <c r="AY596" s="1"/>
      <c r="AZ596" s="1"/>
      <c r="BA596" s="1"/>
      <c r="BB596" s="1"/>
      <c r="BC596" s="1"/>
      <c r="BD596" s="1"/>
    </row>
    <row r="597" spans="1:56" ht="15" customHeight="1" x14ac:dyDescent="0.2">
      <c r="A597" s="22"/>
      <c r="B597" s="138"/>
      <c r="C597" s="138"/>
      <c r="D597" s="138"/>
      <c r="E597" s="138"/>
      <c r="F597" s="138"/>
      <c r="G597" s="138"/>
      <c r="H597" s="138"/>
      <c r="I597" s="138"/>
      <c r="J597" s="138"/>
      <c r="K597" s="138"/>
      <c r="L597" s="138"/>
      <c r="M597" s="138"/>
      <c r="N597" s="17"/>
      <c r="O597" s="151"/>
      <c r="P597" s="152"/>
      <c r="Q597" s="152"/>
      <c r="R597" s="152"/>
      <c r="S597" s="152"/>
      <c r="T597" s="152"/>
      <c r="U597" s="152"/>
      <c r="V597" s="152"/>
      <c r="W597" s="152"/>
      <c r="X597" s="152"/>
      <c r="Y597" s="152"/>
      <c r="Z597" s="152"/>
      <c r="AA597" s="152"/>
      <c r="AB597" s="152"/>
      <c r="AC597" s="152"/>
      <c r="AD597" s="152"/>
      <c r="AE597" s="152"/>
      <c r="AF597" s="152"/>
      <c r="AG597" s="152"/>
      <c r="AH597" s="153"/>
      <c r="AI597" s="17"/>
      <c r="AJ597" s="17"/>
      <c r="AK597" s="17"/>
      <c r="AL597" s="17"/>
      <c r="AM597" s="17"/>
      <c r="AN597" s="17"/>
      <c r="AO597" s="17"/>
      <c r="AP597" s="17"/>
      <c r="AQ597" s="17"/>
      <c r="AR597" s="17"/>
      <c r="AS597" s="17"/>
      <c r="AT597" s="17"/>
      <c r="AU597" s="1"/>
      <c r="AV597" s="1"/>
      <c r="AW597" s="1"/>
      <c r="AX597" s="1"/>
      <c r="AY597" s="1"/>
      <c r="AZ597" s="1"/>
      <c r="BA597" s="1"/>
      <c r="BB597" s="1"/>
      <c r="BC597" s="1"/>
      <c r="BD597" s="1"/>
    </row>
    <row r="598" spans="1:56" ht="2.25" customHeight="1" x14ac:dyDescent="0.2">
      <c r="A598" s="22"/>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c r="AA598" s="17"/>
      <c r="AB598" s="17"/>
      <c r="AC598" s="17"/>
      <c r="AD598" s="17"/>
      <c r="AE598" s="17"/>
      <c r="AF598" s="17"/>
      <c r="AG598" s="17"/>
      <c r="AH598" s="17"/>
      <c r="AI598" s="17"/>
      <c r="AJ598" s="17"/>
      <c r="AK598" s="17"/>
      <c r="AL598" s="17"/>
      <c r="AM598" s="17"/>
      <c r="AN598" s="17"/>
      <c r="AO598" s="17"/>
      <c r="AP598" s="17"/>
      <c r="AQ598" s="17"/>
      <c r="AR598" s="17"/>
      <c r="AS598" s="17"/>
      <c r="AT598" s="17"/>
      <c r="AU598" s="1"/>
      <c r="AV598" s="1"/>
      <c r="AW598" s="1"/>
      <c r="AX598" s="1"/>
      <c r="AY598" s="1"/>
      <c r="AZ598" s="1"/>
      <c r="BA598" s="1"/>
      <c r="BB598" s="1"/>
      <c r="BC598" s="1"/>
      <c r="BD598" s="1"/>
    </row>
    <row r="599" spans="1:56" ht="15" customHeight="1" x14ac:dyDescent="0.2">
      <c r="A599" s="22"/>
      <c r="B599" s="95" t="s">
        <v>64</v>
      </c>
      <c r="C599" s="95"/>
      <c r="D599" s="95"/>
      <c r="E599" s="95"/>
      <c r="F599" s="95"/>
      <c r="G599" s="95"/>
      <c r="H599" s="95"/>
      <c r="I599" s="95"/>
      <c r="J599" s="95"/>
      <c r="K599" s="95"/>
      <c r="L599" s="95"/>
      <c r="M599" s="95"/>
      <c r="N599" s="17"/>
      <c r="O599" s="135"/>
      <c r="P599" s="136"/>
      <c r="Q599" s="136"/>
      <c r="R599" s="136"/>
      <c r="S599" s="136"/>
      <c r="T599" s="136"/>
      <c r="U599" s="136"/>
      <c r="V599" s="136"/>
      <c r="W599" s="136"/>
      <c r="X599" s="136"/>
      <c r="Y599" s="136"/>
      <c r="Z599" s="136"/>
      <c r="AA599" s="136"/>
      <c r="AB599" s="136"/>
      <c r="AC599" s="136"/>
      <c r="AD599" s="136"/>
      <c r="AE599" s="136"/>
      <c r="AF599" s="136"/>
      <c r="AG599" s="136"/>
      <c r="AH599" s="137"/>
      <c r="AI599" s="17"/>
      <c r="AJ599" s="17"/>
      <c r="AK599" s="17"/>
      <c r="AL599" s="17"/>
      <c r="AM599" s="17"/>
      <c r="AN599" s="17"/>
      <c r="AO599" s="17"/>
      <c r="AP599" s="17"/>
      <c r="AQ599" s="17"/>
      <c r="AR599" s="17"/>
      <c r="AS599" s="17"/>
      <c r="AT599" s="17"/>
      <c r="AU599" s="1"/>
      <c r="AV599" s="1"/>
      <c r="AW599" s="1"/>
      <c r="AX599" s="1"/>
      <c r="AY599" s="1"/>
      <c r="AZ599" s="1"/>
      <c r="BA599" s="1"/>
      <c r="BB599" s="1"/>
      <c r="BC599" s="1"/>
      <c r="BD599" s="1"/>
    </row>
    <row r="600" spans="1:56" ht="2.25" customHeight="1" x14ac:dyDescent="0.2">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c r="AA600" s="17"/>
      <c r="AB600" s="17"/>
      <c r="AC600" s="17"/>
      <c r="AD600" s="17"/>
      <c r="AE600" s="17"/>
      <c r="AF600" s="17"/>
      <c r="AG600" s="17"/>
      <c r="AH600" s="17"/>
      <c r="AI600" s="17"/>
      <c r="AJ600" s="17"/>
      <c r="AK600" s="17"/>
      <c r="AL600" s="17"/>
      <c r="AM600" s="17"/>
      <c r="AN600" s="17"/>
      <c r="AO600" s="17"/>
      <c r="AP600" s="17"/>
      <c r="AQ600" s="17"/>
      <c r="AR600" s="17"/>
      <c r="AS600" s="17"/>
      <c r="AT600" s="17"/>
      <c r="AU600" s="1"/>
      <c r="AV600" s="1"/>
      <c r="AW600" s="1"/>
      <c r="AX600" s="1"/>
      <c r="AY600" s="1"/>
      <c r="AZ600" s="1"/>
      <c r="BA600" s="1"/>
      <c r="BB600" s="1"/>
      <c r="BC600" s="1"/>
      <c r="BD600" s="1"/>
    </row>
    <row r="601" spans="1:56" ht="15" customHeight="1" x14ac:dyDescent="0.2">
      <c r="A601" s="22"/>
      <c r="B601" s="95" t="s">
        <v>233</v>
      </c>
      <c r="C601" s="95"/>
      <c r="D601" s="95"/>
      <c r="E601" s="95"/>
      <c r="F601" s="95"/>
      <c r="G601" s="95"/>
      <c r="H601" s="95"/>
      <c r="I601" s="95"/>
      <c r="J601" s="95"/>
      <c r="K601" s="95"/>
      <c r="L601" s="95"/>
      <c r="M601" s="95"/>
      <c r="N601" s="17"/>
      <c r="O601" s="135"/>
      <c r="P601" s="136"/>
      <c r="Q601" s="136"/>
      <c r="R601" s="136"/>
      <c r="S601" s="136"/>
      <c r="T601" s="136"/>
      <c r="U601" s="136"/>
      <c r="V601" s="136"/>
      <c r="W601" s="136"/>
      <c r="X601" s="136"/>
      <c r="Y601" s="136"/>
      <c r="Z601" s="136"/>
      <c r="AA601" s="136"/>
      <c r="AB601" s="136"/>
      <c r="AC601" s="136"/>
      <c r="AD601" s="136"/>
      <c r="AE601" s="136"/>
      <c r="AF601" s="136"/>
      <c r="AG601" s="136"/>
      <c r="AH601" s="137"/>
      <c r="AI601" s="17"/>
      <c r="AJ601" s="17"/>
      <c r="AK601" s="17"/>
      <c r="AL601" s="17"/>
      <c r="AM601" s="17"/>
      <c r="AN601" s="17"/>
      <c r="AO601" s="17"/>
      <c r="AP601" s="17"/>
      <c r="AQ601" s="17"/>
      <c r="AR601" s="17"/>
      <c r="AS601" s="17"/>
      <c r="AT601" s="17"/>
      <c r="AU601" s="1"/>
      <c r="AV601" s="1"/>
      <c r="AW601" s="1"/>
      <c r="AX601" s="1"/>
      <c r="AY601" s="1"/>
      <c r="AZ601" s="1"/>
      <c r="BA601" s="1"/>
      <c r="BB601" s="1"/>
      <c r="BC601" s="1"/>
      <c r="BD601" s="1"/>
    </row>
    <row r="602" spans="1:56" ht="15" customHeight="1" x14ac:dyDescent="0.2">
      <c r="A602" s="22"/>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c r="AA602" s="17"/>
      <c r="AB602" s="17"/>
      <c r="AC602" s="17"/>
      <c r="AD602" s="17"/>
      <c r="AE602" s="17"/>
      <c r="AF602" s="17"/>
      <c r="AG602" s="17"/>
      <c r="AH602" s="17"/>
      <c r="AI602" s="17"/>
      <c r="AJ602" s="17"/>
      <c r="AK602" s="17"/>
      <c r="AL602" s="17"/>
      <c r="AM602" s="17"/>
      <c r="AN602" s="17"/>
      <c r="AO602" s="17"/>
      <c r="AP602" s="17"/>
      <c r="AQ602" s="17"/>
      <c r="AR602" s="17"/>
      <c r="AS602" s="17"/>
      <c r="AT602" s="17"/>
      <c r="AU602" s="1"/>
      <c r="AV602" s="1"/>
      <c r="AW602" s="1"/>
      <c r="AX602" s="1"/>
      <c r="AY602" s="1"/>
      <c r="AZ602" s="1"/>
      <c r="BA602" s="1"/>
      <c r="BB602" s="1"/>
      <c r="BC602" s="1"/>
      <c r="BD602" s="1"/>
    </row>
    <row r="603" spans="1:56" ht="15" customHeight="1" x14ac:dyDescent="0.2">
      <c r="A603" s="22"/>
      <c r="B603" s="154" t="s">
        <v>234</v>
      </c>
      <c r="C603" s="154"/>
      <c r="D603" s="154"/>
      <c r="E603" s="154"/>
      <c r="F603" s="154"/>
      <c r="G603" s="154"/>
      <c r="H603" s="154"/>
      <c r="I603" s="154"/>
      <c r="J603" s="154"/>
      <c r="K603" s="154"/>
      <c r="L603" s="154"/>
      <c r="M603" s="154"/>
      <c r="N603" s="154"/>
      <c r="O603" s="154"/>
      <c r="P603" s="154"/>
      <c r="Q603" s="154"/>
      <c r="R603" s="154"/>
      <c r="S603" s="154"/>
      <c r="T603" s="154"/>
      <c r="U603" s="154"/>
      <c r="V603" s="154"/>
      <c r="W603" s="154"/>
      <c r="X603" s="154"/>
      <c r="Y603" s="154"/>
      <c r="Z603" s="154"/>
      <c r="AA603" s="154"/>
      <c r="AB603" s="154"/>
      <c r="AC603" s="154"/>
      <c r="AD603" s="154"/>
      <c r="AE603" s="154"/>
      <c r="AF603" s="154"/>
      <c r="AG603" s="154"/>
      <c r="AH603" s="154"/>
      <c r="AI603" s="154"/>
      <c r="AJ603" s="154"/>
      <c r="AK603" s="154"/>
      <c r="AL603" s="154"/>
      <c r="AM603" s="154"/>
      <c r="AN603" s="154"/>
      <c r="AO603" s="154"/>
      <c r="AP603" s="109"/>
      <c r="AQ603" s="17"/>
      <c r="AR603" s="17"/>
      <c r="AS603" s="17"/>
      <c r="AT603" s="17"/>
      <c r="AU603" s="1"/>
      <c r="AV603" s="1"/>
      <c r="AW603" s="1"/>
      <c r="AX603" s="1"/>
      <c r="AY603" s="1"/>
      <c r="AZ603" s="1"/>
      <c r="BA603" s="1"/>
      <c r="BB603" s="1"/>
      <c r="BC603" s="1"/>
      <c r="BD603" s="1"/>
    </row>
    <row r="604" spans="1:56" ht="15" customHeight="1" x14ac:dyDescent="0.2">
      <c r="A604" s="19"/>
      <c r="B604" s="51"/>
      <c r="C604" s="51"/>
      <c r="D604" s="51"/>
      <c r="E604" s="51"/>
      <c r="F604" s="51"/>
      <c r="G604" s="51"/>
      <c r="H604" s="51"/>
      <c r="I604" s="51"/>
      <c r="J604" s="51"/>
      <c r="K604" s="51"/>
      <c r="L604" s="51"/>
      <c r="M604" s="51"/>
      <c r="N604" s="51"/>
      <c r="O604" s="51"/>
      <c r="P604" s="51"/>
      <c r="Q604" s="51"/>
      <c r="R604" s="51"/>
      <c r="S604" s="51"/>
      <c r="T604" s="51"/>
      <c r="U604" s="51"/>
      <c r="V604" s="51"/>
      <c r="W604" s="34"/>
      <c r="X604" s="34"/>
      <c r="Y604" s="34"/>
      <c r="Z604" s="34"/>
      <c r="AA604" s="34"/>
      <c r="AB604" s="34"/>
      <c r="AC604" s="34"/>
      <c r="AD604" s="34"/>
      <c r="AE604" s="34"/>
      <c r="AF604" s="34"/>
      <c r="AG604" s="34"/>
      <c r="AH604" s="34"/>
      <c r="AI604" s="34"/>
      <c r="AJ604" s="34"/>
      <c r="AK604" s="34"/>
      <c r="AL604" s="34"/>
      <c r="AM604" s="34"/>
      <c r="AN604" s="34"/>
      <c r="AO604" s="34"/>
      <c r="AP604" s="34"/>
      <c r="AQ604" s="17"/>
      <c r="AR604" s="17"/>
      <c r="AS604" s="17"/>
      <c r="AT604" s="17"/>
      <c r="AU604" s="1"/>
      <c r="AV604" s="1"/>
      <c r="AW604" s="1"/>
      <c r="AX604" s="1"/>
      <c r="AY604" s="1"/>
      <c r="AZ604" s="1"/>
      <c r="BA604" s="1"/>
      <c r="BB604" s="1"/>
      <c r="BC604" s="1"/>
      <c r="BD604" s="1"/>
    </row>
    <row r="605" spans="1:56" ht="15" customHeight="1" x14ac:dyDescent="0.2">
      <c r="A605" s="22">
        <v>59</v>
      </c>
      <c r="B605" s="155" t="s">
        <v>235</v>
      </c>
      <c r="C605" s="155"/>
      <c r="D605" s="155"/>
      <c r="E605" s="155"/>
      <c r="F605" s="155"/>
      <c r="G605" s="155"/>
      <c r="H605" s="155"/>
      <c r="I605" s="155"/>
      <c r="J605" s="155"/>
      <c r="K605" s="155"/>
      <c r="L605" s="155"/>
      <c r="M605" s="155"/>
      <c r="N605" s="155"/>
      <c r="O605" s="155"/>
      <c r="P605" s="155"/>
      <c r="Q605" s="155"/>
      <c r="R605" s="155"/>
      <c r="S605" s="155"/>
      <c r="T605" s="155"/>
      <c r="U605" s="155"/>
      <c r="V605" s="155"/>
      <c r="W605" s="155"/>
      <c r="X605" s="155"/>
      <c r="Y605" s="155"/>
      <c r="Z605" s="155"/>
      <c r="AA605" s="155"/>
      <c r="AB605" s="155"/>
      <c r="AC605" s="155"/>
      <c r="AD605" s="155"/>
      <c r="AE605" s="155"/>
      <c r="AF605" s="155"/>
      <c r="AG605" s="155"/>
      <c r="AH605" s="155"/>
      <c r="AI605" s="155"/>
      <c r="AJ605" s="155"/>
      <c r="AK605" s="155"/>
      <c r="AL605" s="155"/>
      <c r="AM605" s="155"/>
      <c r="AN605" s="155"/>
      <c r="AO605" s="155"/>
      <c r="AP605" s="155"/>
      <c r="AQ605" s="17"/>
      <c r="AR605" s="17"/>
      <c r="AS605" s="17"/>
      <c r="AT605" s="17"/>
      <c r="AU605" s="1"/>
      <c r="AV605" s="1"/>
      <c r="AW605" s="1"/>
      <c r="AX605" s="1"/>
      <c r="AY605" s="1"/>
      <c r="AZ605" s="1"/>
      <c r="BA605" s="1"/>
      <c r="BB605" s="1"/>
      <c r="BC605" s="1"/>
      <c r="BD605" s="1"/>
    </row>
    <row r="606" spans="1:56" ht="30" customHeight="1" x14ac:dyDescent="0.2">
      <c r="A606" s="22"/>
      <c r="B606" s="156" t="s">
        <v>236</v>
      </c>
      <c r="C606" s="157"/>
      <c r="D606" s="157"/>
      <c r="E606" s="157"/>
      <c r="F606" s="157"/>
      <c r="G606" s="157"/>
      <c r="H606" s="157"/>
      <c r="I606" s="157"/>
      <c r="J606" s="157"/>
      <c r="K606" s="157"/>
      <c r="L606" s="157"/>
      <c r="M606" s="157"/>
      <c r="N606" s="157"/>
      <c r="O606" s="157"/>
      <c r="P606" s="157"/>
      <c r="Q606" s="157"/>
      <c r="R606" s="157"/>
      <c r="S606" s="157"/>
      <c r="T606" s="157"/>
      <c r="U606" s="157"/>
      <c r="V606" s="157"/>
      <c r="W606" s="157"/>
      <c r="X606" s="157"/>
      <c r="Y606" s="157"/>
      <c r="Z606" s="157"/>
      <c r="AA606" s="157"/>
      <c r="AB606" s="157"/>
      <c r="AC606" s="157"/>
      <c r="AD606" s="157"/>
      <c r="AE606" s="157"/>
      <c r="AF606" s="157"/>
      <c r="AG606" s="157"/>
      <c r="AH606" s="157"/>
      <c r="AI606" s="157"/>
      <c r="AJ606" s="157"/>
      <c r="AK606" s="157"/>
      <c r="AL606" s="157"/>
      <c r="AM606" s="157"/>
      <c r="AN606" s="157"/>
      <c r="AO606" s="157"/>
      <c r="AP606" s="52"/>
      <c r="AQ606" s="17"/>
      <c r="AR606" s="17"/>
      <c r="AS606" s="17"/>
      <c r="AT606" s="17"/>
      <c r="AU606" s="1"/>
      <c r="AV606" s="1"/>
      <c r="AW606" s="1"/>
      <c r="AX606" s="1"/>
      <c r="AY606" s="1"/>
      <c r="AZ606" s="1"/>
      <c r="BA606" s="1"/>
      <c r="BB606" s="1"/>
      <c r="BC606" s="1"/>
      <c r="BD606" s="1"/>
    </row>
    <row r="607" spans="1:56" ht="15" customHeight="1" x14ac:dyDescent="0.2">
      <c r="A607" s="22"/>
      <c r="B607" s="158" t="s">
        <v>237</v>
      </c>
      <c r="C607" s="158"/>
      <c r="D607" s="158"/>
      <c r="E607" s="158"/>
      <c r="F607" s="158"/>
      <c r="G607" s="158"/>
      <c r="H607" s="158"/>
      <c r="I607" s="158"/>
      <c r="J607" s="158"/>
      <c r="K607" s="158"/>
      <c r="L607" s="158"/>
      <c r="M607" s="158"/>
      <c r="N607" s="158"/>
      <c r="O607" s="158"/>
      <c r="P607" s="158"/>
      <c r="Q607" s="158"/>
      <c r="R607" s="158"/>
      <c r="S607" s="158"/>
      <c r="T607" s="158"/>
      <c r="U607" s="158"/>
      <c r="V607" s="158"/>
      <c r="W607" s="158"/>
      <c r="X607" s="158"/>
      <c r="Y607" s="158"/>
      <c r="Z607" s="158"/>
      <c r="AA607" s="158"/>
      <c r="AB607" s="158"/>
      <c r="AC607" s="158"/>
      <c r="AD607" s="158"/>
      <c r="AE607" s="158"/>
      <c r="AF607" s="158"/>
      <c r="AG607" s="158"/>
      <c r="AH607" s="158"/>
      <c r="AI607" s="158"/>
      <c r="AJ607" s="158"/>
      <c r="AK607" s="158"/>
      <c r="AL607" s="158"/>
      <c r="AM607" s="158"/>
      <c r="AN607" s="158"/>
      <c r="AO607" s="158"/>
      <c r="AP607" s="158"/>
      <c r="AQ607" s="17"/>
      <c r="AR607" s="17"/>
      <c r="AS607" s="17"/>
      <c r="AT607" s="17"/>
      <c r="AU607" s="1"/>
      <c r="AV607" s="1"/>
      <c r="AW607" s="1"/>
      <c r="AX607" s="1"/>
      <c r="AY607" s="1"/>
      <c r="AZ607" s="1"/>
      <c r="BA607" s="1"/>
      <c r="BB607" s="1"/>
      <c r="BC607" s="1"/>
      <c r="BD607" s="1"/>
    </row>
    <row r="608" spans="1:56" ht="15" customHeight="1" x14ac:dyDescent="0.2">
      <c r="A608" s="3"/>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c r="AA608" s="17"/>
      <c r="AB608" s="17"/>
      <c r="AC608" s="17"/>
      <c r="AD608" s="17"/>
      <c r="AE608" s="17"/>
      <c r="AF608" s="17"/>
      <c r="AG608" s="17"/>
      <c r="AH608" s="17"/>
      <c r="AI608" s="17"/>
      <c r="AJ608" s="17"/>
      <c r="AK608" s="17"/>
      <c r="AL608" s="17"/>
      <c r="AM608" s="17"/>
      <c r="AN608" s="17"/>
      <c r="AO608" s="17"/>
      <c r="AP608" s="17"/>
      <c r="AQ608" s="17"/>
      <c r="AR608" s="17"/>
      <c r="AS608" s="17"/>
      <c r="AT608" s="17"/>
      <c r="AU608" s="1"/>
      <c r="AV608" s="1"/>
      <c r="AW608" s="1"/>
      <c r="AX608" s="1"/>
      <c r="AY608" s="1"/>
      <c r="AZ608" s="1"/>
      <c r="BA608" s="1"/>
      <c r="BB608" s="1"/>
      <c r="BC608" s="1"/>
      <c r="BD608" s="1"/>
    </row>
    <row r="609" ht="15" customHeight="1" x14ac:dyDescent="0.2"/>
    <row r="610" ht="15" customHeight="1" x14ac:dyDescent="0.2"/>
  </sheetData>
  <sheetProtection algorithmName="SHA-512" hashValue="ZOYmpFWuF1QGccpl80anGstL1wYVtrLTiWQ1P99XVNb8hlZ1BKp2QiFvpiv74Gvm7OagpzZTGM+XylNVYZ+YSg==" saltValue="xMmZWDlax8NOfiyCcekcNA==" spinCount="100000" sheet="1" objects="1" scenarios="1"/>
  <mergeCells count="557">
    <mergeCell ref="AF426:AG426"/>
    <mergeCell ref="Q440:V440"/>
    <mergeCell ref="B426:H426"/>
    <mergeCell ref="I426:N426"/>
    <mergeCell ref="O426:P426"/>
    <mergeCell ref="R426:U426"/>
    <mergeCell ref="Z426:AE426"/>
    <mergeCell ref="B428:AP428"/>
    <mergeCell ref="B430:H430"/>
    <mergeCell ref="J430:M430"/>
    <mergeCell ref="N430:O430"/>
    <mergeCell ref="W440:X440"/>
    <mergeCell ref="Z440:AG440"/>
    <mergeCell ref="AH440:AI440"/>
    <mergeCell ref="B432:H432"/>
    <mergeCell ref="J432:M432"/>
    <mergeCell ref="N432:O432"/>
    <mergeCell ref="B434:AP434"/>
    <mergeCell ref="Q436:X436"/>
    <mergeCell ref="Z436:AI436"/>
    <mergeCell ref="Q438:V438"/>
    <mergeCell ref="W438:X438"/>
    <mergeCell ref="Z438:AG438"/>
    <mergeCell ref="AH438:AI438"/>
    <mergeCell ref="Q78:AK78"/>
    <mergeCell ref="Z475:AI475"/>
    <mergeCell ref="B477:O477"/>
    <mergeCell ref="Q477:V477"/>
    <mergeCell ref="AG2:AP2"/>
    <mergeCell ref="AH7:AP7"/>
    <mergeCell ref="B108:AP108"/>
    <mergeCell ref="Q110:AP110"/>
    <mergeCell ref="B112:O112"/>
    <mergeCell ref="B129:AP129"/>
    <mergeCell ref="B6:AP6"/>
    <mergeCell ref="B2:AF4"/>
    <mergeCell ref="H11:I11"/>
    <mergeCell ref="J11:Q11"/>
    <mergeCell ref="AH8:AP8"/>
    <mergeCell ref="AH9:AP9"/>
    <mergeCell ref="AI10:AP11"/>
    <mergeCell ref="B13:AP13"/>
    <mergeCell ref="B15:AP16"/>
    <mergeCell ref="B18:AP18"/>
    <mergeCell ref="B20:AP21"/>
    <mergeCell ref="B23:AP23"/>
    <mergeCell ref="B116:O116"/>
    <mergeCell ref="B90:O90"/>
    <mergeCell ref="C44:AP44"/>
    <mergeCell ref="B46:AP46"/>
    <mergeCell ref="B48:O48"/>
    <mergeCell ref="Q48:AP48"/>
    <mergeCell ref="Q90:AP90"/>
    <mergeCell ref="Q465:X465"/>
    <mergeCell ref="Z465:AI465"/>
    <mergeCell ref="B451:AP451"/>
    <mergeCell ref="P531:S531"/>
    <mergeCell ref="B479:O479"/>
    <mergeCell ref="R424:U424"/>
    <mergeCell ref="Z424:AE424"/>
    <mergeCell ref="AF424:AG424"/>
    <mergeCell ref="AH467:AI467"/>
    <mergeCell ref="B469:O469"/>
    <mergeCell ref="Q469:V469"/>
    <mergeCell ref="W469:X469"/>
    <mergeCell ref="Z469:AG469"/>
    <mergeCell ref="AH469:AI469"/>
    <mergeCell ref="B471:AP471"/>
    <mergeCell ref="Q475:X475"/>
    <mergeCell ref="B516:O516"/>
    <mergeCell ref="Q516:X516"/>
    <mergeCell ref="Y516:Z516"/>
    <mergeCell ref="B34:AP34"/>
    <mergeCell ref="C36:N36"/>
    <mergeCell ref="Q36:AB36"/>
    <mergeCell ref="AE36:AP36"/>
    <mergeCell ref="C38:N38"/>
    <mergeCell ref="Q38:AB38"/>
    <mergeCell ref="AE38:AP38"/>
    <mergeCell ref="B40:AP40"/>
    <mergeCell ref="C42:AP42"/>
    <mergeCell ref="B25:C25"/>
    <mergeCell ref="D25:I25"/>
    <mergeCell ref="J25:AP25"/>
    <mergeCell ref="B26:AP26"/>
    <mergeCell ref="B28:AP28"/>
    <mergeCell ref="B30:AP30"/>
    <mergeCell ref="C32:N32"/>
    <mergeCell ref="Q32:AB32"/>
    <mergeCell ref="AE32:AP32"/>
    <mergeCell ref="B467:O467"/>
    <mergeCell ref="Q467:V467"/>
    <mergeCell ref="W467:X467"/>
    <mergeCell ref="Z467:AG467"/>
    <mergeCell ref="B462:AP462"/>
    <mergeCell ref="B586:AP586"/>
    <mergeCell ref="P535:S535"/>
    <mergeCell ref="P533:S533"/>
    <mergeCell ref="B491:AP491"/>
    <mergeCell ref="B500:O500"/>
    <mergeCell ref="Y518:Z518"/>
    <mergeCell ref="B520:AP520"/>
    <mergeCell ref="Q479:V479"/>
    <mergeCell ref="W479:X479"/>
    <mergeCell ref="B518:O518"/>
    <mergeCell ref="Q518:X518"/>
    <mergeCell ref="AD531:AG531"/>
    <mergeCell ref="AH531:AI531"/>
    <mergeCell ref="AK531:AN531"/>
    <mergeCell ref="AO531:AP531"/>
    <mergeCell ref="AK533:AN533"/>
    <mergeCell ref="AO533:AP533"/>
    <mergeCell ref="B535:N535"/>
    <mergeCell ref="P537:S537"/>
    <mergeCell ref="B440:O440"/>
    <mergeCell ref="B456:O456"/>
    <mergeCell ref="B438:O438"/>
    <mergeCell ref="Q452:X452"/>
    <mergeCell ref="B454:O454"/>
    <mergeCell ref="Q454:V454"/>
    <mergeCell ref="W454:X454"/>
    <mergeCell ref="A457:AP457"/>
    <mergeCell ref="B458:AP458"/>
    <mergeCell ref="Q456:V456"/>
    <mergeCell ref="W456:X456"/>
    <mergeCell ref="B447:O447"/>
    <mergeCell ref="Q447:V447"/>
    <mergeCell ref="W447:X447"/>
    <mergeCell ref="B449:O449"/>
    <mergeCell ref="Q449:V449"/>
    <mergeCell ref="W449:X449"/>
    <mergeCell ref="B442:AP443"/>
    <mergeCell ref="Q445:X445"/>
    <mergeCell ref="B463:AP463"/>
    <mergeCell ref="W477:X477"/>
    <mergeCell ref="Z477:AG477"/>
    <mergeCell ref="AH477:AI477"/>
    <mergeCell ref="C579:AP579"/>
    <mergeCell ref="B70:O70"/>
    <mergeCell ref="Q70:T70"/>
    <mergeCell ref="V70:AP70"/>
    <mergeCell ref="B122:AP123"/>
    <mergeCell ref="C125:G125"/>
    <mergeCell ref="C127:G127"/>
    <mergeCell ref="B133:AP133"/>
    <mergeCell ref="AD135:AP135"/>
    <mergeCell ref="C137:AP137"/>
    <mergeCell ref="B139:AP139"/>
    <mergeCell ref="B141:AP141"/>
    <mergeCell ref="B86:O86"/>
    <mergeCell ref="Q86:AP86"/>
    <mergeCell ref="B88:O88"/>
    <mergeCell ref="Q88:AP88"/>
    <mergeCell ref="Q92:V92"/>
    <mergeCell ref="W92:X92"/>
    <mergeCell ref="Z92:AE92"/>
    <mergeCell ref="AF92:AG92"/>
    <mergeCell ref="A63:AP63"/>
    <mergeCell ref="B64:AP64"/>
    <mergeCell ref="B66:O66"/>
    <mergeCell ref="Q66:AP66"/>
    <mergeCell ref="B68:O68"/>
    <mergeCell ref="Q68:AK68"/>
    <mergeCell ref="AM68:AP68"/>
    <mergeCell ref="B54:O54"/>
    <mergeCell ref="B56:AP56"/>
    <mergeCell ref="B58:O58"/>
    <mergeCell ref="Q58:AP58"/>
    <mergeCell ref="B60:O60"/>
    <mergeCell ref="B62:O62"/>
    <mergeCell ref="Q62:T62"/>
    <mergeCell ref="V62:AP62"/>
    <mergeCell ref="Q60:AK60"/>
    <mergeCell ref="AM60:AP60"/>
    <mergeCell ref="B50:O50"/>
    <mergeCell ref="Q50:AK50"/>
    <mergeCell ref="AM50:AP50"/>
    <mergeCell ref="B52:O52"/>
    <mergeCell ref="Q52:T52"/>
    <mergeCell ref="V52:AP52"/>
    <mergeCell ref="C104:AP104"/>
    <mergeCell ref="B114:O114"/>
    <mergeCell ref="B94:O94"/>
    <mergeCell ref="B110:O110"/>
    <mergeCell ref="B72:O72"/>
    <mergeCell ref="Q72:AP72"/>
    <mergeCell ref="B74:AP74"/>
    <mergeCell ref="B76:O76"/>
    <mergeCell ref="Q76:AP76"/>
    <mergeCell ref="AM78:AP78"/>
    <mergeCell ref="B80:O80"/>
    <mergeCell ref="Q80:T80"/>
    <mergeCell ref="V80:AP80"/>
    <mergeCell ref="A81:AP81"/>
    <mergeCell ref="B82:AP82"/>
    <mergeCell ref="B92:O92"/>
    <mergeCell ref="B78:O78"/>
    <mergeCell ref="B84:AP84"/>
    <mergeCell ref="AI92:AN92"/>
    <mergeCell ref="AO92:AP92"/>
    <mergeCell ref="B96:AP96"/>
    <mergeCell ref="C98:AP98"/>
    <mergeCell ref="C100:AP100"/>
    <mergeCell ref="B102:AP102"/>
    <mergeCell ref="B103:AP103"/>
    <mergeCell ref="C106:AP106"/>
    <mergeCell ref="Q112:AK112"/>
    <mergeCell ref="AM112:AP112"/>
    <mergeCell ref="Q114:T114"/>
    <mergeCell ref="V114:AP114"/>
    <mergeCell ref="Q116:AP116"/>
    <mergeCell ref="Q118:AP118"/>
    <mergeCell ref="B120:O120"/>
    <mergeCell ref="Q120:AP120"/>
    <mergeCell ref="B118:O118"/>
    <mergeCell ref="C143:AP143"/>
    <mergeCell ref="C145:AP145"/>
    <mergeCell ref="B222:AP222"/>
    <mergeCell ref="B224:AP224"/>
    <mergeCell ref="C225:AP225"/>
    <mergeCell ref="C227:AP227"/>
    <mergeCell ref="A228:AP228"/>
    <mergeCell ref="B229:AP229"/>
    <mergeCell ref="C230:AP230"/>
    <mergeCell ref="B147:AP147"/>
    <mergeCell ref="B149:C149"/>
    <mergeCell ref="D149:U149"/>
    <mergeCell ref="V149:AP149"/>
    <mergeCell ref="B150:AP150"/>
    <mergeCell ref="C152:AP152"/>
    <mergeCell ref="D154:AP159"/>
    <mergeCell ref="D161:AP163"/>
    <mergeCell ref="C165:AP165"/>
    <mergeCell ref="B167:AP167"/>
    <mergeCell ref="B169:AP170"/>
    <mergeCell ref="B172:AP172"/>
    <mergeCell ref="C174:AP174"/>
    <mergeCell ref="C176:AP176"/>
    <mergeCell ref="B179:AP181"/>
    <mergeCell ref="C183:AP183"/>
    <mergeCell ref="C184:D184"/>
    <mergeCell ref="J284:AP284"/>
    <mergeCell ref="A291:AP291"/>
    <mergeCell ref="B292:AP292"/>
    <mergeCell ref="B294:E294"/>
    <mergeCell ref="B296:AP296"/>
    <mergeCell ref="B298:E298"/>
    <mergeCell ref="B300:AP300"/>
    <mergeCell ref="B302:AP302"/>
    <mergeCell ref="C288:AP288"/>
    <mergeCell ref="C290:AP290"/>
    <mergeCell ref="B286:AP286"/>
    <mergeCell ref="B255:AP267"/>
    <mergeCell ref="B269:AP269"/>
    <mergeCell ref="C271:AP271"/>
    <mergeCell ref="C273:AP273"/>
    <mergeCell ref="B275:AP275"/>
    <mergeCell ref="C276:AP276"/>
    <mergeCell ref="C278:AP278"/>
    <mergeCell ref="C280:AP280"/>
    <mergeCell ref="C282:AP282"/>
    <mergeCell ref="B318:AP318"/>
    <mergeCell ref="B320:E320"/>
    <mergeCell ref="B322:AP323"/>
    <mergeCell ref="B325:AP325"/>
    <mergeCell ref="B327:O328"/>
    <mergeCell ref="Q328:V328"/>
    <mergeCell ref="W328:X328"/>
    <mergeCell ref="B330:O330"/>
    <mergeCell ref="Q330:V330"/>
    <mergeCell ref="W330:X330"/>
    <mergeCell ref="B304:AP304"/>
    <mergeCell ref="B306:O307"/>
    <mergeCell ref="Q307:T307"/>
    <mergeCell ref="B309:O310"/>
    <mergeCell ref="Q310:T310"/>
    <mergeCell ref="B312:O312"/>
    <mergeCell ref="Q312:T312"/>
    <mergeCell ref="B314:AP314"/>
    <mergeCell ref="B316:E316"/>
    <mergeCell ref="AL360:AM360"/>
    <mergeCell ref="B362:E362"/>
    <mergeCell ref="I362:N362"/>
    <mergeCell ref="B332:O332"/>
    <mergeCell ref="Q332:V332"/>
    <mergeCell ref="W332:X332"/>
    <mergeCell ref="B336:O336"/>
    <mergeCell ref="Q336:V336"/>
    <mergeCell ref="W336:X336"/>
    <mergeCell ref="B338:O338"/>
    <mergeCell ref="Q338:V338"/>
    <mergeCell ref="W338:X338"/>
    <mergeCell ref="B334:AP334"/>
    <mergeCell ref="B340:AP340"/>
    <mergeCell ref="B342:AP343"/>
    <mergeCell ref="B345:AP346"/>
    <mergeCell ref="B347:AP347"/>
    <mergeCell ref="B349:F350"/>
    <mergeCell ref="I349:Q350"/>
    <mergeCell ref="S349:V350"/>
    <mergeCell ref="X349:AN350"/>
    <mergeCell ref="B356:E356"/>
    <mergeCell ref="I356:N356"/>
    <mergeCell ref="S356:V356"/>
    <mergeCell ref="AF356:AK356"/>
    <mergeCell ref="AL356:AM356"/>
    <mergeCell ref="B358:E358"/>
    <mergeCell ref="I358:N358"/>
    <mergeCell ref="S358:V358"/>
    <mergeCell ref="AF358:AK358"/>
    <mergeCell ref="AL358:AM358"/>
    <mergeCell ref="B352:E352"/>
    <mergeCell ref="I352:N352"/>
    <mergeCell ref="S352:V352"/>
    <mergeCell ref="AF352:AK352"/>
    <mergeCell ref="AL352:AM352"/>
    <mergeCell ref="B354:E354"/>
    <mergeCell ref="I354:N354"/>
    <mergeCell ref="S354:V354"/>
    <mergeCell ref="AF354:AK354"/>
    <mergeCell ref="AL354:AM354"/>
    <mergeCell ref="AL362:AM362"/>
    <mergeCell ref="B364:E364"/>
    <mergeCell ref="I364:N364"/>
    <mergeCell ref="S364:V364"/>
    <mergeCell ref="AF364:AK364"/>
    <mergeCell ref="AL364:AM364"/>
    <mergeCell ref="B380:E380"/>
    <mergeCell ref="G380:L380"/>
    <mergeCell ref="M380:N380"/>
    <mergeCell ref="P380:S380"/>
    <mergeCell ref="X380:AC380"/>
    <mergeCell ref="AD380:AE380"/>
    <mergeCell ref="AG380:AJ380"/>
    <mergeCell ref="AL368:AM368"/>
    <mergeCell ref="B371:AP374"/>
    <mergeCell ref="B375:AP375"/>
    <mergeCell ref="B377:E378"/>
    <mergeCell ref="G377:N378"/>
    <mergeCell ref="P377:S378"/>
    <mergeCell ref="U377:AE378"/>
    <mergeCell ref="AG377:AO378"/>
    <mergeCell ref="AL366:AM366"/>
    <mergeCell ref="B360:E360"/>
    <mergeCell ref="I360:N360"/>
    <mergeCell ref="S360:V360"/>
    <mergeCell ref="AF360:AK360"/>
    <mergeCell ref="B366:E366"/>
    <mergeCell ref="I366:N366"/>
    <mergeCell ref="S366:V366"/>
    <mergeCell ref="AF366:AK366"/>
    <mergeCell ref="B368:E368"/>
    <mergeCell ref="I368:N368"/>
    <mergeCell ref="S368:V368"/>
    <mergeCell ref="AF368:AK368"/>
    <mergeCell ref="S362:V362"/>
    <mergeCell ref="AF362:AK362"/>
    <mergeCell ref="B409:AP409"/>
    <mergeCell ref="B382:E382"/>
    <mergeCell ref="G382:L382"/>
    <mergeCell ref="M382:N382"/>
    <mergeCell ref="P382:S382"/>
    <mergeCell ref="X382:AC382"/>
    <mergeCell ref="AD382:AE382"/>
    <mergeCell ref="AG382:AJ382"/>
    <mergeCell ref="A383:AP383"/>
    <mergeCell ref="B384:AJ384"/>
    <mergeCell ref="AK384:AN384"/>
    <mergeCell ref="AO384:AP384"/>
    <mergeCell ref="B386:AP386"/>
    <mergeCell ref="B388:O388"/>
    <mergeCell ref="Q388:V388"/>
    <mergeCell ref="W388:X388"/>
    <mergeCell ref="B390:O390"/>
    <mergeCell ref="Q390:V390"/>
    <mergeCell ref="W390:X390"/>
    <mergeCell ref="B401:AP401"/>
    <mergeCell ref="Q403:V403"/>
    <mergeCell ref="W403:X403"/>
    <mergeCell ref="Q405:V405"/>
    <mergeCell ref="W405:X405"/>
    <mergeCell ref="B394:O394"/>
    <mergeCell ref="B403:O403"/>
    <mergeCell ref="B392:O392"/>
    <mergeCell ref="Q392:V392"/>
    <mergeCell ref="W392:X392"/>
    <mergeCell ref="Q394:V394"/>
    <mergeCell ref="W394:X394"/>
    <mergeCell ref="B396:O396"/>
    <mergeCell ref="Q396:V396"/>
    <mergeCell ref="W396:X396"/>
    <mergeCell ref="B398:O398"/>
    <mergeCell ref="Q398:V398"/>
    <mergeCell ref="W398:X398"/>
    <mergeCell ref="Q514:X514"/>
    <mergeCell ref="Y514:Z514"/>
    <mergeCell ref="Y506:Z506"/>
    <mergeCell ref="B510:O511"/>
    <mergeCell ref="Q511:X511"/>
    <mergeCell ref="Y511:Z511"/>
    <mergeCell ref="I424:N424"/>
    <mergeCell ref="O424:P424"/>
    <mergeCell ref="B410:AP410"/>
    <mergeCell ref="I412:P412"/>
    <mergeCell ref="V412:AF412"/>
    <mergeCell ref="AG412:AP412"/>
    <mergeCell ref="B414:H414"/>
    <mergeCell ref="I414:N414"/>
    <mergeCell ref="O414:P414"/>
    <mergeCell ref="R414:U414"/>
    <mergeCell ref="Y414:AD414"/>
    <mergeCell ref="AE414:AF414"/>
    <mergeCell ref="AG414:AN414"/>
    <mergeCell ref="AO414:AP414"/>
    <mergeCell ref="Y415:AD415"/>
    <mergeCell ref="B416:H416"/>
    <mergeCell ref="I416:N416"/>
    <mergeCell ref="O416:P416"/>
    <mergeCell ref="B489:AP489"/>
    <mergeCell ref="Q500:X500"/>
    <mergeCell ref="Y500:Z500"/>
    <mergeCell ref="B502:O503"/>
    <mergeCell ref="Q503:X503"/>
    <mergeCell ref="Y503:Z503"/>
    <mergeCell ref="B505:O506"/>
    <mergeCell ref="Q506:X506"/>
    <mergeCell ref="B508:O508"/>
    <mergeCell ref="AA508:AH508"/>
    <mergeCell ref="T535:U535"/>
    <mergeCell ref="W535:Z535"/>
    <mergeCell ref="B603:AP603"/>
    <mergeCell ref="B605:AP605"/>
    <mergeCell ref="B606:AO606"/>
    <mergeCell ref="B607:AP607"/>
    <mergeCell ref="A539:AP539"/>
    <mergeCell ref="B540:AP540"/>
    <mergeCell ref="B545:AP545"/>
    <mergeCell ref="C550:AP550"/>
    <mergeCell ref="C552:AP552"/>
    <mergeCell ref="C554:AP554"/>
    <mergeCell ref="C556:AP556"/>
    <mergeCell ref="C558:AP558"/>
    <mergeCell ref="C560:AP560"/>
    <mergeCell ref="C565:AP565"/>
    <mergeCell ref="C567:AP567"/>
    <mergeCell ref="C569:AP569"/>
    <mergeCell ref="C571:AP571"/>
    <mergeCell ref="C573:AP573"/>
    <mergeCell ref="C575:AP575"/>
    <mergeCell ref="C577:AP577"/>
    <mergeCell ref="B588:AP588"/>
    <mergeCell ref="B589:AP589"/>
    <mergeCell ref="B591:M591"/>
    <mergeCell ref="C584:AP584"/>
    <mergeCell ref="A442:A443"/>
    <mergeCell ref="O591:P591"/>
    <mergeCell ref="T591:V591"/>
    <mergeCell ref="Z591:AA591"/>
    <mergeCell ref="O593:AH597"/>
    <mergeCell ref="B599:M599"/>
    <mergeCell ref="O599:AH599"/>
    <mergeCell ref="AI508:AJ508"/>
    <mergeCell ref="B513:O514"/>
    <mergeCell ref="B459:AP460"/>
    <mergeCell ref="B473:AP473"/>
    <mergeCell ref="B495:AP498"/>
    <mergeCell ref="T537:U537"/>
    <mergeCell ref="W537:Z537"/>
    <mergeCell ref="AA537:AB537"/>
    <mergeCell ref="AD537:AG537"/>
    <mergeCell ref="AH537:AI537"/>
    <mergeCell ref="AK537:AN537"/>
    <mergeCell ref="AO537:AP537"/>
    <mergeCell ref="AK525:AP529"/>
    <mergeCell ref="B531:N531"/>
    <mergeCell ref="T531:U531"/>
    <mergeCell ref="B601:M601"/>
    <mergeCell ref="O601:AH601"/>
    <mergeCell ref="B593:M597"/>
    <mergeCell ref="AA535:AB535"/>
    <mergeCell ref="AD535:AG535"/>
    <mergeCell ref="AH535:AI535"/>
    <mergeCell ref="P525:U529"/>
    <mergeCell ref="W525:AB529"/>
    <mergeCell ref="AD525:AI529"/>
    <mergeCell ref="B533:N533"/>
    <mergeCell ref="T533:U533"/>
    <mergeCell ref="W533:Z533"/>
    <mergeCell ref="AA533:AB533"/>
    <mergeCell ref="AD533:AG533"/>
    <mergeCell ref="AH533:AI533"/>
    <mergeCell ref="C583:AP583"/>
    <mergeCell ref="B542:AP544"/>
    <mergeCell ref="B546:AP548"/>
    <mergeCell ref="C562:AP563"/>
    <mergeCell ref="C581:AP581"/>
    <mergeCell ref="C582:AP582"/>
    <mergeCell ref="AK535:AN535"/>
    <mergeCell ref="AO535:AP535"/>
    <mergeCell ref="B537:N537"/>
    <mergeCell ref="E184:AA184"/>
    <mergeCell ref="AB184:AP184"/>
    <mergeCell ref="C185:AP185"/>
    <mergeCell ref="C186:AP187"/>
    <mergeCell ref="C189:AP189"/>
    <mergeCell ref="B191:AP191"/>
    <mergeCell ref="B193:B194"/>
    <mergeCell ref="C193:AP194"/>
    <mergeCell ref="C196:AP196"/>
    <mergeCell ref="W531:Z531"/>
    <mergeCell ref="AA531:AB531"/>
    <mergeCell ref="G320:M320"/>
    <mergeCell ref="G316:Q316"/>
    <mergeCell ref="C212:AP212"/>
    <mergeCell ref="B214:AP214"/>
    <mergeCell ref="B215:AP215"/>
    <mergeCell ref="C217:AP217"/>
    <mergeCell ref="C219:AP219"/>
    <mergeCell ref="C220:D220"/>
    <mergeCell ref="E220:Z220"/>
    <mergeCell ref="AA220:AP220"/>
    <mergeCell ref="B253:AP254"/>
    <mergeCell ref="C232:E232"/>
    <mergeCell ref="J232:L232"/>
    <mergeCell ref="C234:AP234"/>
    <mergeCell ref="B522:AP523"/>
    <mergeCell ref="Z479:AG479"/>
    <mergeCell ref="AH479:AI479"/>
    <mergeCell ref="B481:AP481"/>
    <mergeCell ref="B483:AP483"/>
    <mergeCell ref="B485:AP485"/>
    <mergeCell ref="B487:I487"/>
    <mergeCell ref="J487:K487"/>
    <mergeCell ref="B236:AP236"/>
    <mergeCell ref="B238:AP249"/>
    <mergeCell ref="B251:AP251"/>
    <mergeCell ref="B252:AP252"/>
    <mergeCell ref="I421:P422"/>
    <mergeCell ref="R421:U422"/>
    <mergeCell ref="W421:AG422"/>
    <mergeCell ref="B424:H424"/>
    <mergeCell ref="B198:AP198"/>
    <mergeCell ref="C200:W200"/>
    <mergeCell ref="AD200:AP200"/>
    <mergeCell ref="AD202:AP202"/>
    <mergeCell ref="AD204:AP204"/>
    <mergeCell ref="C206:AP206"/>
    <mergeCell ref="B208:AP208"/>
    <mergeCell ref="C210:AP210"/>
    <mergeCell ref="R416:U416"/>
    <mergeCell ref="Y416:AD416"/>
    <mergeCell ref="AE416:AF416"/>
    <mergeCell ref="AG416:AN416"/>
    <mergeCell ref="AO416:AP416"/>
    <mergeCell ref="B418:AP419"/>
    <mergeCell ref="B407:AP407"/>
    <mergeCell ref="B405:O405"/>
  </mergeCells>
  <dataValidations count="11">
    <dataValidation type="whole" allowBlank="1" showInputMessage="1" showErrorMessage="1" error="De waarde die u ingeeft, moet tussen 0000 en 9999 liggen." sqref="R414:U414 R416:U416 R424:U424 R426:U426 P380:S380 P382:S382 S352:V352 S354:V354 S356:V356 S358:V358 S360:V360 S364:V364 S366:V366 S362:V362 S368:V368" xr:uid="{AA893595-9926-47B8-A140-5414E7EB5636}">
      <formula1>0</formula1>
      <formula2>9999</formula2>
    </dataValidation>
    <dataValidation type="whole" operator="greaterThanOrEqual" allowBlank="1" showInputMessage="1" showErrorMessage="1" error="De waarde die u ingeeft, moet een geheel getal zijn." sqref="Q92:V92 Z92:AE92 AI92:AN92 I414:N414 I416:N416 I424:N424 I426:N426 Q438:V438 Q440:V440 Q447:V447 Q449:V449 Q467:V467 Q469:V469 Q477:V477 Q479:V479 Q403:V403 Q405:V405 Q398:V398 Q396:V396 Q394:V394 Q392:V392 Q390:V390 Q388:V388 G380:L380 G382:L382 I352:N352 I354:N354 I356:N356 I358:N358 I360:N360 I362:N362 I364:N364 N367 I368:N368 I366:N366 B294:E294 B298:E298" xr:uid="{C5F99250-A3D4-496C-A77F-CAF1CF5FCC28}">
      <formula1>0</formula1>
    </dataValidation>
    <dataValidation type="whole" allowBlank="1" showInputMessage="1" showErrorMessage="1" error="De waarde die u ingeeft, moet tussen 1000 en 9999 liggen." sqref="Q114:T114 Q80:T80 Q70:T70 Q62:T62 Q52:T52" xr:uid="{29E5B084-C056-4405-9328-A1CC6E27512B}">
      <formula1>1000</formula1>
      <formula2>9999</formula2>
    </dataValidation>
    <dataValidation type="whole" operator="greaterThanOrEqual" allowBlank="1" showInputMessage="1" showErrorMessage="1" error="De waarde die u ingeeft, moet en een geheel getal zijn." sqref="B316:E316 B320:E320 Q307:T307 Q310:T310" xr:uid="{F2142802-617A-425C-AAB2-7203082209DE}">
      <formula1>0</formula1>
    </dataValidation>
    <dataValidation type="decimal" operator="greaterThanOrEqual" allowBlank="1" showInputMessage="1" showErrorMessage="1" error="De waarde die u ingeeft, moet groter of gelijk aan nul zijn." sqref="Q516:X516 Q500:X500 Z479:AG479 Z477:AG477 Z467:AG467 B487:I487 Z438:AG438 Z440:AG440 AG414:AN414" xr:uid="{5A6C362E-084A-48D8-9540-5BDA9337EB90}">
      <formula1>0</formula1>
    </dataValidation>
    <dataValidation type="whole" allowBlank="1" showInputMessage="1" showErrorMessage="1" error="De waarde die u ingeeft, moet tussen 0000 en 9999 liggen." sqref="AB591:AE591 M232:P232 AD94:AG94" xr:uid="{BDAB9B7C-A066-42B1-8ABB-E403F0F1B5B2}">
      <formula1>0</formula1>
      <formula2>9</formula2>
    </dataValidation>
    <dataValidation type="whole" allowBlank="1" showInputMessage="1" showErrorMessage="1" error="De waarde die u ingeeft, moet tussen 0 en 1 liggen." sqref="Y94 W591 G232" xr:uid="{937C6EB2-A2F7-4A7D-8DF3-07F235F9B2F5}">
      <formula1>0</formula1>
      <formula2>1</formula2>
    </dataValidation>
    <dataValidation type="whole" allowBlank="1" showInputMessage="1" showErrorMessage="1" error="De waarde die u ingeeft, moet tussen 0 en 3 liggen." sqref="S94 Q591" xr:uid="{A32C064B-D079-44F8-B9CB-05AF36747936}">
      <formula1>0</formula1>
      <formula2>3</formula2>
    </dataValidation>
    <dataValidation type="whole" allowBlank="1" showInputMessage="1" showErrorMessage="1" error="De waarde die u ingeeft, moet tussen 0 en 9 liggen." sqref="Q54:T54 V54:X54 Z54:AB54 R591 X591 H232 K125:AB125 B131:E131 G131:I131 K131:M131 T94 Z94" xr:uid="{8A96703F-6FE9-4EDE-91A7-C6D5E77F8620}">
      <formula1>0</formula1>
      <formula2>9</formula2>
    </dataValidation>
    <dataValidation type="whole" operator="greaterThanOrEqual" allowBlank="1" showInputMessage="1" showErrorMessage="1" error="De waarde moet groter of gelijk zijn aan nul" sqref="I415:N415" xr:uid="{76E0494B-C1C6-4CC1-84A8-96FA8D4A3C0C}">
      <formula1>0</formula1>
    </dataValidation>
    <dataValidation type="whole" allowBlank="1" showInputMessage="1" showErrorMessage="1" error="De waarde die u invult, moet tussen 1000 en 9999 liggen." sqref="Q147:T148 Q150:T165" xr:uid="{A8E17207-459E-468F-8C91-A873F7EBF32F}">
      <formula1>1000</formula1>
      <formula2>9999</formula2>
    </dataValidation>
  </dataValidations>
  <hyperlinks>
    <hyperlink ref="B11" r:id="rId1" xr:uid="{2635600E-D29D-4819-9431-3F532E1D65B3}"/>
    <hyperlink ref="J11" r:id="rId2" xr:uid="{F6B3C7CE-66E3-49D5-BAC2-26F8E98283F5}"/>
    <hyperlink ref="B605" r:id="rId3" xr:uid="{BC9CFA04-B1CA-49E1-B5D7-A741B88F162B}"/>
    <hyperlink ref="D25" r:id="rId4" xr:uid="{098CD5E3-4DD0-4006-9E50-D30D552247CF}"/>
    <hyperlink ref="D149" r:id="rId5" xr:uid="{E9A90F0E-03D7-4104-8DA2-5C44A9109881}"/>
    <hyperlink ref="E220" r:id="rId6" xr:uid="{F7E071FC-4084-4D3A-932F-E55A85BF8739}"/>
    <hyperlink ref="E184" r:id="rId7" xr:uid="{961301E4-479F-4728-9E40-19A5C97C6E84}"/>
  </hyperlinks>
  <pageMargins left="0.23622047244094491" right="0.23622047244094491" top="0.74803149606299213" bottom="0.74803149606299213" header="0.31496062992125984" footer="0.31496062992125984"/>
  <pageSetup paperSize="9" orientation="portrait" r:id="rId8"/>
  <headerFooter>
    <oddFooter>&amp;LSubsidieaanvraag voor de aankoop van een gebouw voor het deeltijds kunstonderwijs&amp;Rpagina &amp;P van &amp;N</oddFooter>
  </headerFooter>
  <rowBreaks count="8" manualBreakCount="8">
    <brk id="121" max="16383" man="1"/>
    <brk id="299" max="16383" man="1"/>
    <brk id="339" max="16383" man="1"/>
    <brk id="470" max="16383" man="1"/>
    <brk id="236" man="1"/>
    <brk id="379" man="1"/>
    <brk id="306" man="1"/>
    <brk id="77" man="1"/>
  </rowBreaks>
  <drawing r:id="rId9"/>
  <legacyDrawing r:id="rId10"/>
  <mc:AlternateContent xmlns:mc="http://schemas.openxmlformats.org/markup-compatibility/2006">
    <mc:Choice Requires="x14">
      <controls>
        <mc:AlternateContent xmlns:mc="http://schemas.openxmlformats.org/markup-compatibility/2006">
          <mc:Choice Requires="x14">
            <control shapeId="1026" r:id="rId11" name="RB_OnderwijsNet_Vrij">
              <controlPr defaultSize="0" autoFill="0" autoLine="0" autoPict="0">
                <anchor moveWithCells="1">
                  <from>
                    <xdr:col>0</xdr:col>
                    <xdr:colOff>161925</xdr:colOff>
                    <xdr:row>29</xdr:row>
                    <xdr:rowOff>180975</xdr:rowOff>
                  </from>
                  <to>
                    <xdr:col>2</xdr:col>
                    <xdr:colOff>123825</xdr:colOff>
                    <xdr:row>32</xdr:row>
                    <xdr:rowOff>0</xdr:rowOff>
                  </to>
                </anchor>
              </controlPr>
            </control>
          </mc:Choice>
        </mc:AlternateContent>
        <mc:AlternateContent xmlns:mc="http://schemas.openxmlformats.org/markup-compatibility/2006">
          <mc:Choice Requires="x14">
            <control shapeId="1027" r:id="rId12" name="RB_Diko_True">
              <controlPr defaultSize="0" autoFill="0" autoLine="0" autoPict="0">
                <anchor moveWithCells="1">
                  <from>
                    <xdr:col>0</xdr:col>
                    <xdr:colOff>161925</xdr:colOff>
                    <xdr:row>41</xdr:row>
                    <xdr:rowOff>0</xdr:rowOff>
                  </from>
                  <to>
                    <xdr:col>2</xdr:col>
                    <xdr:colOff>123825</xdr:colOff>
                    <xdr:row>43</xdr:row>
                    <xdr:rowOff>38100</xdr:rowOff>
                  </to>
                </anchor>
              </controlPr>
            </control>
          </mc:Choice>
        </mc:AlternateContent>
        <mc:AlternateContent xmlns:mc="http://schemas.openxmlformats.org/markup-compatibility/2006">
          <mc:Choice Requires="x14">
            <control shapeId="1028" r:id="rId13" name="RB_Diko_False">
              <controlPr defaultSize="0" autoFill="0" autoLine="0" autoPict="0">
                <anchor moveWithCells="1">
                  <from>
                    <xdr:col>0</xdr:col>
                    <xdr:colOff>152400</xdr:colOff>
                    <xdr:row>42</xdr:row>
                    <xdr:rowOff>9525</xdr:rowOff>
                  </from>
                  <to>
                    <xdr:col>2</xdr:col>
                    <xdr:colOff>114300</xdr:colOff>
                    <xdr:row>44</xdr:row>
                    <xdr:rowOff>38100</xdr:rowOff>
                  </to>
                </anchor>
              </controlPr>
            </control>
          </mc:Choice>
        </mc:AlternateContent>
        <mc:AlternateContent xmlns:mc="http://schemas.openxmlformats.org/markup-compatibility/2006">
          <mc:Choice Requires="x14">
            <control shapeId="1029" r:id="rId14" name="RB_CritRationalisatieProgr_True">
              <controlPr defaultSize="0" autoFill="0" autoLine="0" autoPict="0">
                <anchor moveWithCells="1">
                  <from>
                    <xdr:col>0</xdr:col>
                    <xdr:colOff>161925</xdr:colOff>
                    <xdr:row>141</xdr:row>
                    <xdr:rowOff>0</xdr:rowOff>
                  </from>
                  <to>
                    <xdr:col>2</xdr:col>
                    <xdr:colOff>123825</xdr:colOff>
                    <xdr:row>143</xdr:row>
                    <xdr:rowOff>9525</xdr:rowOff>
                  </to>
                </anchor>
              </controlPr>
            </control>
          </mc:Choice>
        </mc:AlternateContent>
        <mc:AlternateContent xmlns:mc="http://schemas.openxmlformats.org/markup-compatibility/2006">
          <mc:Choice Requires="x14">
            <control shapeId="1030" r:id="rId15" name="RB_CritRationalisatieProgr_F">
              <controlPr defaultSize="0" autoFill="0" autoLine="0" autoPict="0">
                <anchor moveWithCells="1">
                  <from>
                    <xdr:col>0</xdr:col>
                    <xdr:colOff>161925</xdr:colOff>
                    <xdr:row>142</xdr:row>
                    <xdr:rowOff>152400</xdr:rowOff>
                  </from>
                  <to>
                    <xdr:col>2</xdr:col>
                    <xdr:colOff>123825</xdr:colOff>
                    <xdr:row>144</xdr:row>
                    <xdr:rowOff>161925</xdr:rowOff>
                  </to>
                </anchor>
              </controlPr>
            </control>
          </mc:Choice>
        </mc:AlternateContent>
        <mc:AlternateContent xmlns:mc="http://schemas.openxmlformats.org/markup-compatibility/2006">
          <mc:Choice Requires="x14">
            <control shapeId="1031" r:id="rId16" name="RB_Prov_Ant">
              <controlPr defaultSize="0" autoFill="0" autoLine="0" autoPict="0">
                <anchor moveWithCells="1">
                  <from>
                    <xdr:col>0</xdr:col>
                    <xdr:colOff>161925</xdr:colOff>
                    <xdr:row>33</xdr:row>
                    <xdr:rowOff>180975</xdr:rowOff>
                  </from>
                  <to>
                    <xdr:col>2</xdr:col>
                    <xdr:colOff>123825</xdr:colOff>
                    <xdr:row>36</xdr:row>
                    <xdr:rowOff>0</xdr:rowOff>
                  </to>
                </anchor>
              </controlPr>
            </control>
          </mc:Choice>
        </mc:AlternateContent>
        <mc:AlternateContent xmlns:mc="http://schemas.openxmlformats.org/markup-compatibility/2006">
          <mc:Choice Requires="x14">
            <control shapeId="1032" r:id="rId17" name="RB_Prov_BHG">
              <controlPr defaultSize="0" autoFill="0" autoLine="0" autoPict="0">
                <anchor moveWithCells="1">
                  <from>
                    <xdr:col>0</xdr:col>
                    <xdr:colOff>161925</xdr:colOff>
                    <xdr:row>35</xdr:row>
                    <xdr:rowOff>152400</xdr:rowOff>
                  </from>
                  <to>
                    <xdr:col>2</xdr:col>
                    <xdr:colOff>123825</xdr:colOff>
                    <xdr:row>37</xdr:row>
                    <xdr:rowOff>161925</xdr:rowOff>
                  </to>
                </anchor>
              </controlPr>
            </control>
          </mc:Choice>
        </mc:AlternateContent>
        <mc:AlternateContent xmlns:mc="http://schemas.openxmlformats.org/markup-compatibility/2006">
          <mc:Choice Requires="x14">
            <control shapeId="1033" r:id="rId18" name="Check Box 39">
              <controlPr defaultSize="0" autoFill="0" autoLine="0" autoPict="0">
                <anchor moveWithCells="1">
                  <from>
                    <xdr:col>0</xdr:col>
                    <xdr:colOff>161925</xdr:colOff>
                    <xdr:row>548</xdr:row>
                    <xdr:rowOff>0</xdr:rowOff>
                  </from>
                  <to>
                    <xdr:col>2</xdr:col>
                    <xdr:colOff>123825</xdr:colOff>
                    <xdr:row>550</xdr:row>
                    <xdr:rowOff>9525</xdr:rowOff>
                  </to>
                </anchor>
              </controlPr>
            </control>
          </mc:Choice>
        </mc:AlternateContent>
        <mc:AlternateContent xmlns:mc="http://schemas.openxmlformats.org/markup-compatibility/2006">
          <mc:Choice Requires="x14">
            <control shapeId="1034" r:id="rId19" name="Check Box 40">
              <controlPr defaultSize="0" autoFill="0" autoLine="0" autoPict="0">
                <anchor moveWithCells="1">
                  <from>
                    <xdr:col>0</xdr:col>
                    <xdr:colOff>161925</xdr:colOff>
                    <xdr:row>550</xdr:row>
                    <xdr:rowOff>0</xdr:rowOff>
                  </from>
                  <to>
                    <xdr:col>2</xdr:col>
                    <xdr:colOff>123825</xdr:colOff>
                    <xdr:row>552</xdr:row>
                    <xdr:rowOff>9525</xdr:rowOff>
                  </to>
                </anchor>
              </controlPr>
            </control>
          </mc:Choice>
        </mc:AlternateContent>
        <mc:AlternateContent xmlns:mc="http://schemas.openxmlformats.org/markup-compatibility/2006">
          <mc:Choice Requires="x14">
            <control shapeId="1035" r:id="rId20" name="RB_Prov_Lim">
              <controlPr defaultSize="0" autoFill="0" autoLine="0" autoPict="0">
                <anchor moveWithCells="1">
                  <from>
                    <xdr:col>14</xdr:col>
                    <xdr:colOff>104775</xdr:colOff>
                    <xdr:row>33</xdr:row>
                    <xdr:rowOff>180975</xdr:rowOff>
                  </from>
                  <to>
                    <xdr:col>16</xdr:col>
                    <xdr:colOff>123825</xdr:colOff>
                    <xdr:row>36</xdr:row>
                    <xdr:rowOff>0</xdr:rowOff>
                  </to>
                </anchor>
              </controlPr>
            </control>
          </mc:Choice>
        </mc:AlternateContent>
        <mc:AlternateContent xmlns:mc="http://schemas.openxmlformats.org/markup-compatibility/2006">
          <mc:Choice Requires="x14">
            <control shapeId="1036" r:id="rId21" name="RB_Prov_OV">
              <controlPr defaultSize="0" autoFill="0" autoLine="0" autoPict="0">
                <anchor moveWithCells="1">
                  <from>
                    <xdr:col>14</xdr:col>
                    <xdr:colOff>104775</xdr:colOff>
                    <xdr:row>35</xdr:row>
                    <xdr:rowOff>152400</xdr:rowOff>
                  </from>
                  <to>
                    <xdr:col>16</xdr:col>
                    <xdr:colOff>123825</xdr:colOff>
                    <xdr:row>37</xdr:row>
                    <xdr:rowOff>161925</xdr:rowOff>
                  </to>
                </anchor>
              </controlPr>
            </control>
          </mc:Choice>
        </mc:AlternateContent>
        <mc:AlternateContent xmlns:mc="http://schemas.openxmlformats.org/markup-compatibility/2006">
          <mc:Choice Requires="x14">
            <control shapeId="1037" r:id="rId22" name="RB_Prov_VB">
              <controlPr defaultSize="0" autoFill="0" autoLine="0" autoPict="0">
                <anchor moveWithCells="1">
                  <from>
                    <xdr:col>28</xdr:col>
                    <xdr:colOff>104775</xdr:colOff>
                    <xdr:row>33</xdr:row>
                    <xdr:rowOff>180975</xdr:rowOff>
                  </from>
                  <to>
                    <xdr:col>30</xdr:col>
                    <xdr:colOff>123825</xdr:colOff>
                    <xdr:row>36</xdr:row>
                    <xdr:rowOff>0</xdr:rowOff>
                  </to>
                </anchor>
              </controlPr>
            </control>
          </mc:Choice>
        </mc:AlternateContent>
        <mc:AlternateContent xmlns:mc="http://schemas.openxmlformats.org/markup-compatibility/2006">
          <mc:Choice Requires="x14">
            <control shapeId="1038" r:id="rId23" name="RB_Prov_WV">
              <controlPr defaultSize="0" autoFill="0" autoLine="0" autoPict="0">
                <anchor moveWithCells="1">
                  <from>
                    <xdr:col>28</xdr:col>
                    <xdr:colOff>104775</xdr:colOff>
                    <xdr:row>35</xdr:row>
                    <xdr:rowOff>152400</xdr:rowOff>
                  </from>
                  <to>
                    <xdr:col>30</xdr:col>
                    <xdr:colOff>123825</xdr:colOff>
                    <xdr:row>37</xdr:row>
                    <xdr:rowOff>161925</xdr:rowOff>
                  </to>
                </anchor>
              </controlPr>
            </control>
          </mc:Choice>
        </mc:AlternateContent>
        <mc:AlternateContent xmlns:mc="http://schemas.openxmlformats.org/markup-compatibility/2006">
          <mc:Choice Requires="x14">
            <control shapeId="1039" r:id="rId24" name="RB_OnderwijsNet_Prov">
              <controlPr defaultSize="0" autoFill="0" autoLine="0" autoPict="0">
                <anchor moveWithCells="1">
                  <from>
                    <xdr:col>28</xdr:col>
                    <xdr:colOff>104775</xdr:colOff>
                    <xdr:row>29</xdr:row>
                    <xdr:rowOff>180975</xdr:rowOff>
                  </from>
                  <to>
                    <xdr:col>30</xdr:col>
                    <xdr:colOff>123825</xdr:colOff>
                    <xdr:row>32</xdr:row>
                    <xdr:rowOff>0</xdr:rowOff>
                  </to>
                </anchor>
              </controlPr>
            </control>
          </mc:Choice>
        </mc:AlternateContent>
        <mc:AlternateContent xmlns:mc="http://schemas.openxmlformats.org/markup-compatibility/2006">
          <mc:Choice Requires="x14">
            <control shapeId="1040" r:id="rId25" name="RB_OnderwijsNet_Gem">
              <controlPr defaultSize="0" autoFill="0" autoLine="0" autoPict="0">
                <anchor moveWithCells="1">
                  <from>
                    <xdr:col>14</xdr:col>
                    <xdr:colOff>104775</xdr:colOff>
                    <xdr:row>29</xdr:row>
                    <xdr:rowOff>180975</xdr:rowOff>
                  </from>
                  <to>
                    <xdr:col>16</xdr:col>
                    <xdr:colOff>123825</xdr:colOff>
                    <xdr:row>32</xdr:row>
                    <xdr:rowOff>0</xdr:rowOff>
                  </to>
                </anchor>
              </controlPr>
            </control>
          </mc:Choice>
        </mc:AlternateContent>
        <mc:AlternateContent xmlns:mc="http://schemas.openxmlformats.org/markup-compatibility/2006">
          <mc:Choice Requires="x14">
            <control shapeId="1041" r:id="rId26" name="CB_BodemAttest">
              <controlPr defaultSize="0" autoFill="0" autoLine="0" autoPict="0">
                <anchor moveWithCells="1">
                  <from>
                    <xdr:col>0</xdr:col>
                    <xdr:colOff>161925</xdr:colOff>
                    <xdr:row>552</xdr:row>
                    <xdr:rowOff>0</xdr:rowOff>
                  </from>
                  <to>
                    <xdr:col>2</xdr:col>
                    <xdr:colOff>123825</xdr:colOff>
                    <xdr:row>554</xdr:row>
                    <xdr:rowOff>9525</xdr:rowOff>
                  </to>
                </anchor>
              </controlPr>
            </control>
          </mc:Choice>
        </mc:AlternateContent>
        <mc:AlternateContent xmlns:mc="http://schemas.openxmlformats.org/markup-compatibility/2006">
          <mc:Choice Requires="x14">
            <control shapeId="1042" r:id="rId27" name="Check Box 51">
              <controlPr defaultSize="0" autoFill="0" autoLine="0" autoPict="0">
                <anchor moveWithCells="1">
                  <from>
                    <xdr:col>0</xdr:col>
                    <xdr:colOff>161925</xdr:colOff>
                    <xdr:row>554</xdr:row>
                    <xdr:rowOff>0</xdr:rowOff>
                  </from>
                  <to>
                    <xdr:col>2</xdr:col>
                    <xdr:colOff>123825</xdr:colOff>
                    <xdr:row>556</xdr:row>
                    <xdr:rowOff>9525</xdr:rowOff>
                  </to>
                </anchor>
              </controlPr>
            </control>
          </mc:Choice>
        </mc:AlternateContent>
        <mc:AlternateContent xmlns:mc="http://schemas.openxmlformats.org/markup-compatibility/2006">
          <mc:Choice Requires="x14">
            <control shapeId="1043" r:id="rId28" name="CB_SitPlanAantekopenGeb">
              <controlPr defaultSize="0" autoFill="0" autoLine="0" autoPict="0">
                <anchor moveWithCells="1">
                  <from>
                    <xdr:col>0</xdr:col>
                    <xdr:colOff>161925</xdr:colOff>
                    <xdr:row>556</xdr:row>
                    <xdr:rowOff>0</xdr:rowOff>
                  </from>
                  <to>
                    <xdr:col>2</xdr:col>
                    <xdr:colOff>123825</xdr:colOff>
                    <xdr:row>558</xdr:row>
                    <xdr:rowOff>9525</xdr:rowOff>
                  </to>
                </anchor>
              </controlPr>
            </control>
          </mc:Choice>
        </mc:AlternateContent>
        <mc:AlternateContent xmlns:mc="http://schemas.openxmlformats.org/markup-compatibility/2006">
          <mc:Choice Requires="x14">
            <control shapeId="1044" r:id="rId29" name="CB_Grondplannen">
              <controlPr defaultSize="0" autoFill="0" autoLine="0" autoPict="0">
                <anchor moveWithCells="1">
                  <from>
                    <xdr:col>0</xdr:col>
                    <xdr:colOff>161925</xdr:colOff>
                    <xdr:row>558</xdr:row>
                    <xdr:rowOff>0</xdr:rowOff>
                  </from>
                  <to>
                    <xdr:col>2</xdr:col>
                    <xdr:colOff>123825</xdr:colOff>
                    <xdr:row>560</xdr:row>
                    <xdr:rowOff>9525</xdr:rowOff>
                  </to>
                </anchor>
              </controlPr>
            </control>
          </mc:Choice>
        </mc:AlternateContent>
        <mc:AlternateContent xmlns:mc="http://schemas.openxmlformats.org/markup-compatibility/2006">
          <mc:Choice Requires="x14">
            <control shapeId="1045" r:id="rId30" name="Check Box 54">
              <controlPr defaultSize="0" autoFill="0" autoLine="0" autoPict="0">
                <anchor moveWithCells="1">
                  <from>
                    <xdr:col>0</xdr:col>
                    <xdr:colOff>161925</xdr:colOff>
                    <xdr:row>560</xdr:row>
                    <xdr:rowOff>0</xdr:rowOff>
                  </from>
                  <to>
                    <xdr:col>2</xdr:col>
                    <xdr:colOff>123825</xdr:colOff>
                    <xdr:row>562</xdr:row>
                    <xdr:rowOff>19050</xdr:rowOff>
                  </to>
                </anchor>
              </controlPr>
            </control>
          </mc:Choice>
        </mc:AlternateContent>
        <mc:AlternateContent xmlns:mc="http://schemas.openxmlformats.org/markup-compatibility/2006">
          <mc:Choice Requires="x14">
            <control shapeId="1046" r:id="rId31" name="CB_VerklInfra">
              <controlPr defaultSize="0" autoFill="0" autoLine="0" autoPict="0">
                <anchor moveWithCells="1">
                  <from>
                    <xdr:col>0</xdr:col>
                    <xdr:colOff>161925</xdr:colOff>
                    <xdr:row>571</xdr:row>
                    <xdr:rowOff>0</xdr:rowOff>
                  </from>
                  <to>
                    <xdr:col>2</xdr:col>
                    <xdr:colOff>123825</xdr:colOff>
                    <xdr:row>573</xdr:row>
                    <xdr:rowOff>9525</xdr:rowOff>
                  </to>
                </anchor>
              </controlPr>
            </control>
          </mc:Choice>
        </mc:AlternateContent>
        <mc:AlternateContent xmlns:mc="http://schemas.openxmlformats.org/markup-compatibility/2006">
          <mc:Choice Requires="x14">
            <control shapeId="1047" r:id="rId32" name="CB_UitgevoerdeWerken">
              <controlPr defaultSize="0" autoFill="0" autoLine="0" autoPict="0">
                <anchor moveWithCells="1">
                  <from>
                    <xdr:col>0</xdr:col>
                    <xdr:colOff>161925</xdr:colOff>
                    <xdr:row>573</xdr:row>
                    <xdr:rowOff>19050</xdr:rowOff>
                  </from>
                  <to>
                    <xdr:col>2</xdr:col>
                    <xdr:colOff>123825</xdr:colOff>
                    <xdr:row>574</xdr:row>
                    <xdr:rowOff>219075</xdr:rowOff>
                  </to>
                </anchor>
              </controlPr>
            </control>
          </mc:Choice>
        </mc:AlternateContent>
        <mc:AlternateContent xmlns:mc="http://schemas.openxmlformats.org/markup-compatibility/2006">
          <mc:Choice Requires="x14">
            <control shapeId="1048" r:id="rId33" name="Check Box 57">
              <controlPr defaultSize="0" autoFill="0" autoLine="0" autoPict="0">
                <anchor moveWithCells="1">
                  <from>
                    <xdr:col>0</xdr:col>
                    <xdr:colOff>161925</xdr:colOff>
                    <xdr:row>575</xdr:row>
                    <xdr:rowOff>0</xdr:rowOff>
                  </from>
                  <to>
                    <xdr:col>2</xdr:col>
                    <xdr:colOff>123825</xdr:colOff>
                    <xdr:row>577</xdr:row>
                    <xdr:rowOff>9525</xdr:rowOff>
                  </to>
                </anchor>
              </controlPr>
            </control>
          </mc:Choice>
        </mc:AlternateContent>
        <mc:AlternateContent xmlns:mc="http://schemas.openxmlformats.org/markup-compatibility/2006">
          <mc:Choice Requires="x14">
            <control shapeId="1049" r:id="rId34" name="CB_EindeHuurOfErfpacht">
              <controlPr defaultSize="0" autoFill="0" autoLine="0" autoPict="0">
                <anchor moveWithCells="1">
                  <from>
                    <xdr:col>0</xdr:col>
                    <xdr:colOff>161925</xdr:colOff>
                    <xdr:row>577</xdr:row>
                    <xdr:rowOff>28575</xdr:rowOff>
                  </from>
                  <to>
                    <xdr:col>2</xdr:col>
                    <xdr:colOff>123825</xdr:colOff>
                    <xdr:row>578</xdr:row>
                    <xdr:rowOff>228600</xdr:rowOff>
                  </to>
                </anchor>
              </controlPr>
            </control>
          </mc:Choice>
        </mc:AlternateContent>
        <mc:AlternateContent xmlns:mc="http://schemas.openxmlformats.org/markup-compatibility/2006">
          <mc:Choice Requires="x14">
            <control shapeId="1050" r:id="rId35" name="CB_BeschrSamenwerkinmod">
              <controlPr defaultSize="0" autoFill="0" autoLine="0" autoPict="0">
                <anchor moveWithCells="1">
                  <from>
                    <xdr:col>0</xdr:col>
                    <xdr:colOff>161925</xdr:colOff>
                    <xdr:row>565</xdr:row>
                    <xdr:rowOff>0</xdr:rowOff>
                  </from>
                  <to>
                    <xdr:col>2</xdr:col>
                    <xdr:colOff>123825</xdr:colOff>
                    <xdr:row>567</xdr:row>
                    <xdr:rowOff>9525</xdr:rowOff>
                  </to>
                </anchor>
              </controlPr>
            </control>
          </mc:Choice>
        </mc:AlternateContent>
        <mc:AlternateContent xmlns:mc="http://schemas.openxmlformats.org/markup-compatibility/2006">
          <mc:Choice Requires="x14">
            <control shapeId="1051" r:id="rId36" name="RB_Samen_Met_Andere_IM_True">
              <controlPr defaultSize="0" autoFill="0" autoLine="0" autoPict="0">
                <anchor moveWithCells="1">
                  <from>
                    <xdr:col>0</xdr:col>
                    <xdr:colOff>161925</xdr:colOff>
                    <xdr:row>96</xdr:row>
                    <xdr:rowOff>0</xdr:rowOff>
                  </from>
                  <to>
                    <xdr:col>2</xdr:col>
                    <xdr:colOff>123825</xdr:colOff>
                    <xdr:row>98</xdr:row>
                    <xdr:rowOff>0</xdr:rowOff>
                  </to>
                </anchor>
              </controlPr>
            </control>
          </mc:Choice>
        </mc:AlternateContent>
        <mc:AlternateContent xmlns:mc="http://schemas.openxmlformats.org/markup-compatibility/2006">
          <mc:Choice Requires="x14">
            <control shapeId="1052" r:id="rId37" name="RB_Samen_Met_Andere_IM_False">
              <controlPr defaultSize="0" autoFill="0" autoLine="0" autoPict="0">
                <anchor moveWithCells="1">
                  <from>
                    <xdr:col>0</xdr:col>
                    <xdr:colOff>161925</xdr:colOff>
                    <xdr:row>98</xdr:row>
                    <xdr:rowOff>0</xdr:rowOff>
                  </from>
                  <to>
                    <xdr:col>2</xdr:col>
                    <xdr:colOff>123825</xdr:colOff>
                    <xdr:row>100</xdr:row>
                    <xdr:rowOff>9525</xdr:rowOff>
                  </to>
                </anchor>
              </controlPr>
            </control>
          </mc:Choice>
        </mc:AlternateContent>
        <mc:AlternateContent xmlns:mc="http://schemas.openxmlformats.org/markup-compatibility/2006">
          <mc:Choice Requires="x14">
            <control shapeId="1053" r:id="rId38" name="RB_CoordinerendeMacht_True">
              <controlPr defaultSize="0" autoFill="0" autoLine="0" autoPict="0">
                <anchor moveWithCells="1">
                  <from>
                    <xdr:col>0</xdr:col>
                    <xdr:colOff>161925</xdr:colOff>
                    <xdr:row>102</xdr:row>
                    <xdr:rowOff>495300</xdr:rowOff>
                  </from>
                  <to>
                    <xdr:col>2</xdr:col>
                    <xdr:colOff>123825</xdr:colOff>
                    <xdr:row>103</xdr:row>
                    <xdr:rowOff>180975</xdr:rowOff>
                  </to>
                </anchor>
              </controlPr>
            </control>
          </mc:Choice>
        </mc:AlternateContent>
        <mc:AlternateContent xmlns:mc="http://schemas.openxmlformats.org/markup-compatibility/2006">
          <mc:Choice Requires="x14">
            <control shapeId="1054" r:id="rId39" name="RB_CoordinerendeMacht_False">
              <controlPr defaultSize="0" autoFill="0" autoLine="0" autoPict="0">
                <anchor moveWithCells="1">
                  <from>
                    <xdr:col>0</xdr:col>
                    <xdr:colOff>161925</xdr:colOff>
                    <xdr:row>104</xdr:row>
                    <xdr:rowOff>0</xdr:rowOff>
                  </from>
                  <to>
                    <xdr:col>2</xdr:col>
                    <xdr:colOff>123825</xdr:colOff>
                    <xdr:row>106</xdr:row>
                    <xdr:rowOff>28575</xdr:rowOff>
                  </to>
                </anchor>
              </controlPr>
            </control>
          </mc:Choice>
        </mc:AlternateContent>
        <mc:AlternateContent xmlns:mc="http://schemas.openxmlformats.org/markup-compatibility/2006">
          <mc:Choice Requires="x14">
            <control shapeId="1056" r:id="rId40" name="CB_Samen_Met_Andere_OI_False">
              <controlPr defaultSize="0" autoFill="0" autoLine="0" autoPict="0">
                <anchor moveWithCells="1">
                  <from>
                    <xdr:col>0</xdr:col>
                    <xdr:colOff>161925</xdr:colOff>
                    <xdr:row>135</xdr:row>
                    <xdr:rowOff>0</xdr:rowOff>
                  </from>
                  <to>
                    <xdr:col>2</xdr:col>
                    <xdr:colOff>123825</xdr:colOff>
                    <xdr:row>137</xdr:row>
                    <xdr:rowOff>9525</xdr:rowOff>
                  </to>
                </anchor>
              </controlPr>
            </control>
          </mc:Choice>
        </mc:AlternateContent>
        <mc:AlternateContent xmlns:mc="http://schemas.openxmlformats.org/markup-compatibility/2006">
          <mc:Choice Requires="x14">
            <control shapeId="1057" r:id="rId41" name="CB_OpenbareVerkoop_T">
              <controlPr defaultSize="0" autoFill="0" autoLine="0" autoPict="0">
                <anchor moveWithCells="1">
                  <from>
                    <xdr:col>0</xdr:col>
                    <xdr:colOff>161925</xdr:colOff>
                    <xdr:row>224</xdr:row>
                    <xdr:rowOff>9525</xdr:rowOff>
                  </from>
                  <to>
                    <xdr:col>2</xdr:col>
                    <xdr:colOff>47625</xdr:colOff>
                    <xdr:row>225</xdr:row>
                    <xdr:rowOff>0</xdr:rowOff>
                  </to>
                </anchor>
              </controlPr>
            </control>
          </mc:Choice>
        </mc:AlternateContent>
        <mc:AlternateContent xmlns:mc="http://schemas.openxmlformats.org/markup-compatibility/2006">
          <mc:Choice Requires="x14">
            <control shapeId="1058" r:id="rId42" name="CB_OpenbareVerkoop_F">
              <controlPr defaultSize="0" autoFill="0" autoLine="0" autoPict="0">
                <anchor moveWithCells="1">
                  <from>
                    <xdr:col>0</xdr:col>
                    <xdr:colOff>161925</xdr:colOff>
                    <xdr:row>226</xdr:row>
                    <xdr:rowOff>0</xdr:rowOff>
                  </from>
                  <to>
                    <xdr:col>2</xdr:col>
                    <xdr:colOff>123825</xdr:colOff>
                    <xdr:row>227</xdr:row>
                    <xdr:rowOff>57150</xdr:rowOff>
                  </to>
                </anchor>
              </controlPr>
            </control>
          </mc:Choice>
        </mc:AlternateContent>
        <mc:AlternateContent xmlns:mc="http://schemas.openxmlformats.org/markup-compatibility/2006">
          <mc:Choice Requires="x14">
            <control shapeId="1059" r:id="rId43" name="CB_VerbouwingswerkenNaAankoop_F">
              <controlPr defaultSize="0" autoFill="0" autoLine="0" autoPict="0">
                <anchor moveWithCells="1">
                  <from>
                    <xdr:col>0</xdr:col>
                    <xdr:colOff>152400</xdr:colOff>
                    <xdr:row>231</xdr:row>
                    <xdr:rowOff>180975</xdr:rowOff>
                  </from>
                  <to>
                    <xdr:col>2</xdr:col>
                    <xdr:colOff>123825</xdr:colOff>
                    <xdr:row>234</xdr:row>
                    <xdr:rowOff>28575</xdr:rowOff>
                  </to>
                </anchor>
              </controlPr>
            </control>
          </mc:Choice>
        </mc:AlternateContent>
        <mc:AlternateContent xmlns:mc="http://schemas.openxmlformats.org/markup-compatibility/2006">
          <mc:Choice Requires="x14">
            <control shapeId="1060" r:id="rId44" name="RB_SamenWerking_OV_PS_True">
              <controlPr defaultSize="0" autoFill="0" autoLine="0" autoPict="0">
                <anchor moveWithCells="1">
                  <from>
                    <xdr:col>0</xdr:col>
                    <xdr:colOff>161925</xdr:colOff>
                    <xdr:row>268</xdr:row>
                    <xdr:rowOff>371475</xdr:rowOff>
                  </from>
                  <to>
                    <xdr:col>2</xdr:col>
                    <xdr:colOff>123825</xdr:colOff>
                    <xdr:row>271</xdr:row>
                    <xdr:rowOff>9525</xdr:rowOff>
                  </to>
                </anchor>
              </controlPr>
            </control>
          </mc:Choice>
        </mc:AlternateContent>
        <mc:AlternateContent xmlns:mc="http://schemas.openxmlformats.org/markup-compatibility/2006">
          <mc:Choice Requires="x14">
            <control shapeId="1061" r:id="rId45" name="RB_SamenWerking_OV_PS_False">
              <controlPr defaultSize="0" autoFill="0" autoLine="0" autoPict="0">
                <anchor moveWithCells="1">
                  <from>
                    <xdr:col>0</xdr:col>
                    <xdr:colOff>161925</xdr:colOff>
                    <xdr:row>270</xdr:row>
                    <xdr:rowOff>152400</xdr:rowOff>
                  </from>
                  <to>
                    <xdr:col>2</xdr:col>
                    <xdr:colOff>123825</xdr:colOff>
                    <xdr:row>273</xdr:row>
                    <xdr:rowOff>0</xdr:rowOff>
                  </to>
                </anchor>
              </controlPr>
            </control>
          </mc:Choice>
        </mc:AlternateContent>
        <mc:AlternateContent xmlns:mc="http://schemas.openxmlformats.org/markup-compatibility/2006">
          <mc:Choice Requires="x14">
            <control shapeId="1062" r:id="rId46" name="CB_Dienst_Onr_Erfgoed">
              <controlPr defaultSize="0" autoFill="0" autoLine="0" autoPict="0">
                <anchor moveWithCells="1">
                  <from>
                    <xdr:col>0</xdr:col>
                    <xdr:colOff>161925</xdr:colOff>
                    <xdr:row>274</xdr:row>
                    <xdr:rowOff>152400</xdr:rowOff>
                  </from>
                  <to>
                    <xdr:col>2</xdr:col>
                    <xdr:colOff>123825</xdr:colOff>
                    <xdr:row>276</xdr:row>
                    <xdr:rowOff>9525</xdr:rowOff>
                  </to>
                </anchor>
              </controlPr>
            </control>
          </mc:Choice>
        </mc:AlternateContent>
        <mc:AlternateContent xmlns:mc="http://schemas.openxmlformats.org/markup-compatibility/2006">
          <mc:Choice Requires="x14">
            <control shapeId="1063" r:id="rId47" name="CB_VIPA">
              <controlPr defaultSize="0" autoFill="0" autoLine="0" autoPict="0">
                <anchor moveWithCells="1">
                  <from>
                    <xdr:col>0</xdr:col>
                    <xdr:colOff>161925</xdr:colOff>
                    <xdr:row>275</xdr:row>
                    <xdr:rowOff>152400</xdr:rowOff>
                  </from>
                  <to>
                    <xdr:col>2</xdr:col>
                    <xdr:colOff>123825</xdr:colOff>
                    <xdr:row>277</xdr:row>
                    <xdr:rowOff>171450</xdr:rowOff>
                  </to>
                </anchor>
              </controlPr>
            </control>
          </mc:Choice>
        </mc:AlternateContent>
        <mc:AlternateContent xmlns:mc="http://schemas.openxmlformats.org/markup-compatibility/2006">
          <mc:Choice Requires="x14">
            <control shapeId="1064" r:id="rId48" name="CB_VGC">
              <controlPr defaultSize="0" autoFill="0" autoLine="0" autoPict="0">
                <anchor moveWithCells="1">
                  <from>
                    <xdr:col>0</xdr:col>
                    <xdr:colOff>161925</xdr:colOff>
                    <xdr:row>277</xdr:row>
                    <xdr:rowOff>152400</xdr:rowOff>
                  </from>
                  <to>
                    <xdr:col>2</xdr:col>
                    <xdr:colOff>123825</xdr:colOff>
                    <xdr:row>280</xdr:row>
                    <xdr:rowOff>0</xdr:rowOff>
                  </to>
                </anchor>
              </controlPr>
            </control>
          </mc:Choice>
        </mc:AlternateContent>
        <mc:AlternateContent xmlns:mc="http://schemas.openxmlformats.org/markup-compatibility/2006">
          <mc:Choice Requires="x14">
            <control shapeId="1065" r:id="rId49" name="CB_Andere_Overheden">
              <controlPr defaultSize="0" autoFill="0" autoLine="0" autoPict="0">
                <anchor moveWithCells="1">
                  <from>
                    <xdr:col>0</xdr:col>
                    <xdr:colOff>161925</xdr:colOff>
                    <xdr:row>282</xdr:row>
                    <xdr:rowOff>0</xdr:rowOff>
                  </from>
                  <to>
                    <xdr:col>2</xdr:col>
                    <xdr:colOff>123825</xdr:colOff>
                    <xdr:row>284</xdr:row>
                    <xdr:rowOff>28575</xdr:rowOff>
                  </to>
                </anchor>
              </controlPr>
            </control>
          </mc:Choice>
        </mc:AlternateContent>
        <mc:AlternateContent xmlns:mc="http://schemas.openxmlformats.org/markup-compatibility/2006">
          <mc:Choice Requires="x14">
            <control shapeId="1066" r:id="rId50" name="CB_GebAfgebrOntrGesubAGIOnGeb2">
              <controlPr defaultSize="0" autoFill="0" autoLine="0" autoPict="0">
                <anchor moveWithCells="1">
                  <from>
                    <xdr:col>33</xdr:col>
                    <xdr:colOff>19050</xdr:colOff>
                    <xdr:row>381</xdr:row>
                    <xdr:rowOff>0</xdr:rowOff>
                  </from>
                  <to>
                    <xdr:col>35</xdr:col>
                    <xdr:colOff>38100</xdr:colOff>
                    <xdr:row>382</xdr:row>
                    <xdr:rowOff>38100</xdr:rowOff>
                  </to>
                </anchor>
              </controlPr>
            </control>
          </mc:Choice>
        </mc:AlternateContent>
        <mc:AlternateContent xmlns:mc="http://schemas.openxmlformats.org/markup-compatibility/2006">
          <mc:Choice Requires="x14">
            <control shapeId="1067" r:id="rId51" name="CB_BewijsstukBerekBrutoOpp">
              <controlPr defaultSize="0" autoFill="0" autoLine="0" autoPict="0">
                <anchor moveWithCells="1">
                  <from>
                    <xdr:col>0</xdr:col>
                    <xdr:colOff>161925</xdr:colOff>
                    <xdr:row>566</xdr:row>
                    <xdr:rowOff>152400</xdr:rowOff>
                  </from>
                  <to>
                    <xdr:col>2</xdr:col>
                    <xdr:colOff>123825</xdr:colOff>
                    <xdr:row>568</xdr:row>
                    <xdr:rowOff>171450</xdr:rowOff>
                  </to>
                </anchor>
              </controlPr>
            </control>
          </mc:Choice>
        </mc:AlternateContent>
        <mc:AlternateContent xmlns:mc="http://schemas.openxmlformats.org/markup-compatibility/2006">
          <mc:Choice Requires="x14">
            <control shapeId="1068" r:id="rId52" name="CB_BeschrijvingGebouwen">
              <controlPr defaultSize="0" autoFill="0" autoLine="0" autoPict="0">
                <anchor moveWithCells="1">
                  <from>
                    <xdr:col>0</xdr:col>
                    <xdr:colOff>161925</xdr:colOff>
                    <xdr:row>554</xdr:row>
                    <xdr:rowOff>0</xdr:rowOff>
                  </from>
                  <to>
                    <xdr:col>2</xdr:col>
                    <xdr:colOff>123825</xdr:colOff>
                    <xdr:row>556</xdr:row>
                    <xdr:rowOff>9525</xdr:rowOff>
                  </to>
                </anchor>
              </controlPr>
            </control>
          </mc:Choice>
        </mc:AlternateContent>
        <mc:AlternateContent xmlns:mc="http://schemas.openxmlformats.org/markup-compatibility/2006">
          <mc:Choice Requires="x14">
            <control shapeId="1069" r:id="rId53" name="CB_Verkoopovereenkomst">
              <controlPr defaultSize="0" autoFill="0" autoLine="0" autoPict="0">
                <anchor moveWithCells="1">
                  <from>
                    <xdr:col>0</xdr:col>
                    <xdr:colOff>161925</xdr:colOff>
                    <xdr:row>548</xdr:row>
                    <xdr:rowOff>0</xdr:rowOff>
                  </from>
                  <to>
                    <xdr:col>2</xdr:col>
                    <xdr:colOff>123825</xdr:colOff>
                    <xdr:row>550</xdr:row>
                    <xdr:rowOff>9525</xdr:rowOff>
                  </to>
                </anchor>
              </controlPr>
            </control>
          </mc:Choice>
        </mc:AlternateContent>
        <mc:AlternateContent xmlns:mc="http://schemas.openxmlformats.org/markup-compatibility/2006">
          <mc:Choice Requires="x14">
            <control shapeId="1070" r:id="rId54" name="CB_KadastraalPlanEnLegger">
              <controlPr defaultSize="0" autoFill="0" autoLine="0" autoPict="0">
                <anchor moveWithCells="1">
                  <from>
                    <xdr:col>0</xdr:col>
                    <xdr:colOff>161925</xdr:colOff>
                    <xdr:row>550</xdr:row>
                    <xdr:rowOff>0</xdr:rowOff>
                  </from>
                  <to>
                    <xdr:col>2</xdr:col>
                    <xdr:colOff>123825</xdr:colOff>
                    <xdr:row>552</xdr:row>
                    <xdr:rowOff>9525</xdr:rowOff>
                  </to>
                </anchor>
              </controlPr>
            </control>
          </mc:Choice>
        </mc:AlternateContent>
        <mc:AlternateContent xmlns:mc="http://schemas.openxmlformats.org/markup-compatibility/2006">
          <mc:Choice Requires="x14">
            <control shapeId="1071" r:id="rId55" name="CB_HuurOfErfpacht">
              <controlPr defaultSize="0" autoFill="0" autoLine="0" autoPict="0">
                <anchor moveWithCells="1">
                  <from>
                    <xdr:col>0</xdr:col>
                    <xdr:colOff>161925</xdr:colOff>
                    <xdr:row>575</xdr:row>
                    <xdr:rowOff>0</xdr:rowOff>
                  </from>
                  <to>
                    <xdr:col>2</xdr:col>
                    <xdr:colOff>123825</xdr:colOff>
                    <xdr:row>577</xdr:row>
                    <xdr:rowOff>9525</xdr:rowOff>
                  </to>
                </anchor>
              </controlPr>
            </control>
          </mc:Choice>
        </mc:AlternateContent>
        <mc:AlternateContent xmlns:mc="http://schemas.openxmlformats.org/markup-compatibility/2006">
          <mc:Choice Requires="x14">
            <control shapeId="1072" r:id="rId56" name="CB_PublOpenbVerkoop">
              <controlPr defaultSize="0" autoFill="0" autoLine="0" autoPict="0">
                <anchor moveWithCells="1">
                  <from>
                    <xdr:col>0</xdr:col>
                    <xdr:colOff>161925</xdr:colOff>
                    <xdr:row>560</xdr:row>
                    <xdr:rowOff>0</xdr:rowOff>
                  </from>
                  <to>
                    <xdr:col>2</xdr:col>
                    <xdr:colOff>123825</xdr:colOff>
                    <xdr:row>562</xdr:row>
                    <xdr:rowOff>19050</xdr:rowOff>
                  </to>
                </anchor>
              </controlPr>
            </control>
          </mc:Choice>
        </mc:AlternateContent>
        <mc:AlternateContent xmlns:mc="http://schemas.openxmlformats.org/markup-compatibility/2006">
          <mc:Choice Requires="x14">
            <control shapeId="1073" r:id="rId57" name="CB_BijkomendePlaatsen_True">
              <controlPr defaultSize="0" autoFill="0" autoLine="0" autoPict="0">
                <anchor moveWithCells="1">
                  <from>
                    <xdr:col>0</xdr:col>
                    <xdr:colOff>161925</xdr:colOff>
                    <xdr:row>285</xdr:row>
                    <xdr:rowOff>371475</xdr:rowOff>
                  </from>
                  <to>
                    <xdr:col>2</xdr:col>
                    <xdr:colOff>38100</xdr:colOff>
                    <xdr:row>289</xdr:row>
                    <xdr:rowOff>0</xdr:rowOff>
                  </to>
                </anchor>
              </controlPr>
            </control>
          </mc:Choice>
        </mc:AlternateContent>
        <mc:AlternateContent xmlns:mc="http://schemas.openxmlformats.org/markup-compatibility/2006">
          <mc:Choice Requires="x14">
            <control shapeId="1074" r:id="rId58" name="CB_BijkomendePlaatsen_False">
              <controlPr defaultSize="0" autoFill="0" autoLine="0" autoPict="0">
                <anchor moveWithCells="1">
                  <from>
                    <xdr:col>0</xdr:col>
                    <xdr:colOff>161925</xdr:colOff>
                    <xdr:row>287</xdr:row>
                    <xdr:rowOff>161925</xdr:rowOff>
                  </from>
                  <to>
                    <xdr:col>2</xdr:col>
                    <xdr:colOff>85725</xdr:colOff>
                    <xdr:row>290</xdr:row>
                    <xdr:rowOff>0</xdr:rowOff>
                  </to>
                </anchor>
              </controlPr>
            </control>
          </mc:Choice>
        </mc:AlternateContent>
        <mc:AlternateContent xmlns:mc="http://schemas.openxmlformats.org/markup-compatibility/2006">
          <mc:Choice Requires="x14">
            <control shapeId="1075" r:id="rId59" name="CB_VerbouwingswerkenNaAankoop_T">
              <controlPr defaultSize="0" autoFill="0" autoLine="0" autoPict="0">
                <anchor moveWithCells="1">
                  <from>
                    <xdr:col>0</xdr:col>
                    <xdr:colOff>152400</xdr:colOff>
                    <xdr:row>229</xdr:row>
                    <xdr:rowOff>0</xdr:rowOff>
                  </from>
                  <to>
                    <xdr:col>2</xdr:col>
                    <xdr:colOff>38100</xdr:colOff>
                    <xdr:row>230</xdr:row>
                    <xdr:rowOff>9525</xdr:rowOff>
                  </to>
                </anchor>
              </controlPr>
            </control>
          </mc:Choice>
        </mc:AlternateContent>
        <mc:AlternateContent xmlns:mc="http://schemas.openxmlformats.org/markup-compatibility/2006">
          <mc:Choice Requires="x14">
            <control shapeId="1076" r:id="rId60" name="CB_BestekNaAankoop">
              <controlPr defaultSize="0" autoFill="0" autoLine="0" autoPict="0">
                <anchor moveWithCells="1">
                  <from>
                    <xdr:col>0</xdr:col>
                    <xdr:colOff>161925</xdr:colOff>
                    <xdr:row>569</xdr:row>
                    <xdr:rowOff>0</xdr:rowOff>
                  </from>
                  <to>
                    <xdr:col>2</xdr:col>
                    <xdr:colOff>123825</xdr:colOff>
                    <xdr:row>572</xdr:row>
                    <xdr:rowOff>0</xdr:rowOff>
                  </to>
                </anchor>
              </controlPr>
            </control>
          </mc:Choice>
        </mc:AlternateContent>
        <mc:AlternateContent xmlns:mc="http://schemas.openxmlformats.org/markup-compatibility/2006">
          <mc:Choice Requires="x14">
            <control shapeId="1077" r:id="rId61" name="CB_Samen_Met_Andere_OI_True">
              <controlPr defaultSize="0" autoFill="0" autoLine="0" autoPict="0">
                <anchor moveWithCells="1">
                  <from>
                    <xdr:col>0</xdr:col>
                    <xdr:colOff>161925</xdr:colOff>
                    <xdr:row>133</xdr:row>
                    <xdr:rowOff>0</xdr:rowOff>
                  </from>
                  <to>
                    <xdr:col>2</xdr:col>
                    <xdr:colOff>114300</xdr:colOff>
                    <xdr:row>136</xdr:row>
                    <xdr:rowOff>0</xdr:rowOff>
                  </to>
                </anchor>
              </controlPr>
            </control>
          </mc:Choice>
        </mc:AlternateContent>
        <mc:AlternateContent xmlns:mc="http://schemas.openxmlformats.org/markup-compatibility/2006">
          <mc:Choice Requires="x14">
            <control shapeId="1078" r:id="rId62" name="CB_OVAM">
              <controlPr defaultSize="0" autoFill="0" autoLine="0" autoPict="0">
                <anchor moveWithCells="1">
                  <from>
                    <xdr:col>0</xdr:col>
                    <xdr:colOff>152400</xdr:colOff>
                    <xdr:row>279</xdr:row>
                    <xdr:rowOff>161925</xdr:rowOff>
                  </from>
                  <to>
                    <xdr:col>2</xdr:col>
                    <xdr:colOff>104775</xdr:colOff>
                    <xdr:row>282</xdr:row>
                    <xdr:rowOff>19050</xdr:rowOff>
                  </to>
                </anchor>
              </controlPr>
            </control>
          </mc:Choice>
        </mc:AlternateContent>
        <mc:AlternateContent xmlns:mc="http://schemas.openxmlformats.org/markup-compatibility/2006">
          <mc:Choice Requires="x14">
            <control shapeId="1079" r:id="rId63" name="CB_GebAfgebrOntrGesubAGIOnGeb1">
              <controlPr defaultSize="0" autoFill="0" autoLine="0" autoPict="0">
                <anchor moveWithCells="1">
                  <from>
                    <xdr:col>33</xdr:col>
                    <xdr:colOff>28575</xdr:colOff>
                    <xdr:row>379</xdr:row>
                    <xdr:rowOff>9525</xdr:rowOff>
                  </from>
                  <to>
                    <xdr:col>35</xdr:col>
                    <xdr:colOff>38100</xdr:colOff>
                    <xdr:row>381</xdr:row>
                    <xdr:rowOff>9525</xdr:rowOff>
                  </to>
                </anchor>
              </controlPr>
            </control>
          </mc:Choice>
        </mc:AlternateContent>
        <mc:AlternateContent xmlns:mc="http://schemas.openxmlformats.org/markup-compatibility/2006">
          <mc:Choice Requires="x14">
            <control shapeId="1080" r:id="rId64" name="RB_AankoopBezet_True">
              <controlPr defaultSize="0" autoFill="0" autoLine="0" autoPict="0">
                <anchor moveWithCells="1">
                  <from>
                    <xdr:col>0</xdr:col>
                    <xdr:colOff>161925</xdr:colOff>
                    <xdr:row>181</xdr:row>
                    <xdr:rowOff>9525</xdr:rowOff>
                  </from>
                  <to>
                    <xdr:col>2</xdr:col>
                    <xdr:colOff>38100</xdr:colOff>
                    <xdr:row>183</xdr:row>
                    <xdr:rowOff>38100</xdr:rowOff>
                  </to>
                </anchor>
              </controlPr>
            </control>
          </mc:Choice>
        </mc:AlternateContent>
        <mc:AlternateContent xmlns:mc="http://schemas.openxmlformats.org/markup-compatibility/2006">
          <mc:Choice Requires="x14">
            <control shapeId="1081" r:id="rId65" name="RB_AankoopBezet_False">
              <controlPr defaultSize="0" autoFill="0" autoLine="0" autoPict="0">
                <anchor moveWithCells="1">
                  <from>
                    <xdr:col>0</xdr:col>
                    <xdr:colOff>190500</xdr:colOff>
                    <xdr:row>187</xdr:row>
                    <xdr:rowOff>0</xdr:rowOff>
                  </from>
                  <to>
                    <xdr:col>2</xdr:col>
                    <xdr:colOff>57150</xdr:colOff>
                    <xdr:row>189</xdr:row>
                    <xdr:rowOff>19050</xdr:rowOff>
                  </to>
                </anchor>
              </controlPr>
            </control>
          </mc:Choice>
        </mc:AlternateContent>
        <mc:AlternateContent xmlns:mc="http://schemas.openxmlformats.org/markup-compatibility/2006">
          <mc:Choice Requires="x14">
            <control shapeId="1082" r:id="rId66" name="RB_AankoopSchoolGeb_True">
              <controlPr defaultSize="0" autoFill="0" autoLine="0" autoPict="0">
                <anchor moveWithCells="1">
                  <from>
                    <xdr:col>0</xdr:col>
                    <xdr:colOff>171450</xdr:colOff>
                    <xdr:row>190</xdr:row>
                    <xdr:rowOff>152400</xdr:rowOff>
                  </from>
                  <to>
                    <xdr:col>2</xdr:col>
                    <xdr:colOff>19050</xdr:colOff>
                    <xdr:row>193</xdr:row>
                    <xdr:rowOff>38100</xdr:rowOff>
                  </to>
                </anchor>
              </controlPr>
            </control>
          </mc:Choice>
        </mc:AlternateContent>
        <mc:AlternateContent xmlns:mc="http://schemas.openxmlformats.org/markup-compatibility/2006">
          <mc:Choice Requires="x14">
            <control shapeId="1083" r:id="rId67" name="RB_AankoopSchoolGeb_False">
              <controlPr defaultSize="0" autoFill="0" autoLine="0" autoPict="0">
                <anchor moveWithCells="1">
                  <from>
                    <xdr:col>0</xdr:col>
                    <xdr:colOff>180975</xdr:colOff>
                    <xdr:row>193</xdr:row>
                    <xdr:rowOff>171450</xdr:rowOff>
                  </from>
                  <to>
                    <xdr:col>2</xdr:col>
                    <xdr:colOff>19050</xdr:colOff>
                    <xdr:row>195</xdr:row>
                    <xdr:rowOff>171450</xdr:rowOff>
                  </to>
                </anchor>
              </controlPr>
            </control>
          </mc:Choice>
        </mc:AlternateContent>
        <mc:AlternateContent xmlns:mc="http://schemas.openxmlformats.org/markup-compatibility/2006">
          <mc:Choice Requires="x14">
            <control shapeId="1084" r:id="rId68" name="RB_Huursub_True">
              <controlPr defaultSize="0" autoFill="0" autoLine="0" autoPict="0">
                <anchor moveWithCells="1">
                  <from>
                    <xdr:col>0</xdr:col>
                    <xdr:colOff>180975</xdr:colOff>
                    <xdr:row>197</xdr:row>
                    <xdr:rowOff>180975</xdr:rowOff>
                  </from>
                  <to>
                    <xdr:col>2</xdr:col>
                    <xdr:colOff>28575</xdr:colOff>
                    <xdr:row>199</xdr:row>
                    <xdr:rowOff>171450</xdr:rowOff>
                  </to>
                </anchor>
              </controlPr>
            </control>
          </mc:Choice>
        </mc:AlternateContent>
        <mc:AlternateContent xmlns:mc="http://schemas.openxmlformats.org/markup-compatibility/2006">
          <mc:Choice Requires="x14">
            <control shapeId="1085" r:id="rId69" name="RB_HuurSub_False">
              <controlPr defaultSize="0" autoFill="0" autoLine="0" autoPict="0">
                <anchor moveWithCells="1">
                  <from>
                    <xdr:col>0</xdr:col>
                    <xdr:colOff>171450</xdr:colOff>
                    <xdr:row>204</xdr:row>
                    <xdr:rowOff>9525</xdr:rowOff>
                  </from>
                  <to>
                    <xdr:col>2</xdr:col>
                    <xdr:colOff>19050</xdr:colOff>
                    <xdr:row>205</xdr:row>
                    <xdr:rowOff>180975</xdr:rowOff>
                  </to>
                </anchor>
              </controlPr>
            </control>
          </mc:Choice>
        </mc:AlternateContent>
        <mc:AlternateContent xmlns:mc="http://schemas.openxmlformats.org/markup-compatibility/2006">
          <mc:Choice Requires="x14">
            <control shapeId="1086" r:id="rId70" name="RB_VerlatenInfra_True">
              <controlPr defaultSize="0" autoFill="0" autoLine="0" autoPict="0">
                <anchor moveWithCells="1">
                  <from>
                    <xdr:col>0</xdr:col>
                    <xdr:colOff>171450</xdr:colOff>
                    <xdr:row>208</xdr:row>
                    <xdr:rowOff>9525</xdr:rowOff>
                  </from>
                  <to>
                    <xdr:col>2</xdr:col>
                    <xdr:colOff>28575</xdr:colOff>
                    <xdr:row>210</xdr:row>
                    <xdr:rowOff>9525</xdr:rowOff>
                  </to>
                </anchor>
              </controlPr>
            </control>
          </mc:Choice>
        </mc:AlternateContent>
        <mc:AlternateContent xmlns:mc="http://schemas.openxmlformats.org/markup-compatibility/2006">
          <mc:Choice Requires="x14">
            <control shapeId="1087" r:id="rId71" name="RB_VerlatenInfra_False">
              <controlPr defaultSize="0" autoFill="0" autoLine="0" autoPict="0">
                <anchor moveWithCells="1">
                  <from>
                    <xdr:col>0</xdr:col>
                    <xdr:colOff>171450</xdr:colOff>
                    <xdr:row>211</xdr:row>
                    <xdr:rowOff>0</xdr:rowOff>
                  </from>
                  <to>
                    <xdr:col>6</xdr:col>
                    <xdr:colOff>19050</xdr:colOff>
                    <xdr:row>212</xdr:row>
                    <xdr:rowOff>0</xdr:rowOff>
                  </to>
                </anchor>
              </controlPr>
            </control>
          </mc:Choice>
        </mc:AlternateContent>
        <mc:AlternateContent xmlns:mc="http://schemas.openxmlformats.org/markup-compatibility/2006">
          <mc:Choice Requires="x14">
            <control shapeId="1088" r:id="rId72" name="RB_UitbreidingOndPatr_True">
              <controlPr defaultSize="0" autoFill="0" autoLine="0" autoPict="0">
                <anchor moveWithCells="1">
                  <from>
                    <xdr:col>0</xdr:col>
                    <xdr:colOff>180975</xdr:colOff>
                    <xdr:row>214</xdr:row>
                    <xdr:rowOff>180975</xdr:rowOff>
                  </from>
                  <to>
                    <xdr:col>2</xdr:col>
                    <xdr:colOff>28575</xdr:colOff>
                    <xdr:row>216</xdr:row>
                    <xdr:rowOff>161925</xdr:rowOff>
                  </to>
                </anchor>
              </controlPr>
            </control>
          </mc:Choice>
        </mc:AlternateContent>
        <mc:AlternateContent xmlns:mc="http://schemas.openxmlformats.org/markup-compatibility/2006">
          <mc:Choice Requires="x14">
            <control shapeId="1089" r:id="rId73" name="RB_UitbreidingOndPatr_False">
              <controlPr defaultSize="0" autoFill="0" autoLine="0" autoPict="0">
                <anchor moveWithCells="1">
                  <from>
                    <xdr:col>0</xdr:col>
                    <xdr:colOff>180975</xdr:colOff>
                    <xdr:row>217</xdr:row>
                    <xdr:rowOff>19050</xdr:rowOff>
                  </from>
                  <to>
                    <xdr:col>2</xdr:col>
                    <xdr:colOff>19050</xdr:colOff>
                    <xdr:row>218</xdr:row>
                    <xdr:rowOff>180975</xdr:rowOff>
                  </to>
                </anchor>
              </controlPr>
            </control>
          </mc:Choice>
        </mc:AlternateContent>
        <mc:AlternateContent xmlns:mc="http://schemas.openxmlformats.org/markup-compatibility/2006">
          <mc:Choice Requires="x14">
            <control shapeId="1090" r:id="rId74" name="RB_AanwijzenAankoper_True">
              <controlPr defaultSize="0" autoFill="0" autoLine="0" autoPict="0">
                <anchor moveWithCells="1">
                  <from>
                    <xdr:col>0</xdr:col>
                    <xdr:colOff>180975</xdr:colOff>
                    <xdr:row>171</xdr:row>
                    <xdr:rowOff>171450</xdr:rowOff>
                  </from>
                  <to>
                    <xdr:col>2</xdr:col>
                    <xdr:colOff>47625</xdr:colOff>
                    <xdr:row>173</xdr:row>
                    <xdr:rowOff>161925</xdr:rowOff>
                  </to>
                </anchor>
              </controlPr>
            </control>
          </mc:Choice>
        </mc:AlternateContent>
        <mc:AlternateContent xmlns:mc="http://schemas.openxmlformats.org/markup-compatibility/2006">
          <mc:Choice Requires="x14">
            <control shapeId="1091" r:id="rId75" name="RB_AanwijzenAankoper_False">
              <controlPr defaultSize="0" autoFill="0" autoLine="0" autoPict="0">
                <anchor moveWithCells="1">
                  <from>
                    <xdr:col>0</xdr:col>
                    <xdr:colOff>180975</xdr:colOff>
                    <xdr:row>174</xdr:row>
                    <xdr:rowOff>0</xdr:rowOff>
                  </from>
                  <to>
                    <xdr:col>2</xdr:col>
                    <xdr:colOff>38100</xdr:colOff>
                    <xdr:row>176</xdr:row>
                    <xdr:rowOff>9525</xdr:rowOff>
                  </to>
                </anchor>
              </controlPr>
            </control>
          </mc:Choice>
        </mc:AlternateContent>
        <mc:AlternateContent xmlns:mc="http://schemas.openxmlformats.org/markup-compatibility/2006">
          <mc:Choice Requires="x14">
            <control shapeId="1092" r:id="rId76" name="RB_ToepassingsgOS_True">
              <controlPr defaultSize="0" autoFill="0" autoLine="0" autoPict="0">
                <anchor moveWithCells="1">
                  <from>
                    <xdr:col>0</xdr:col>
                    <xdr:colOff>161925</xdr:colOff>
                    <xdr:row>151</xdr:row>
                    <xdr:rowOff>0</xdr:rowOff>
                  </from>
                  <to>
                    <xdr:col>2</xdr:col>
                    <xdr:colOff>28575</xdr:colOff>
                    <xdr:row>153</xdr:row>
                    <xdr:rowOff>0</xdr:rowOff>
                  </to>
                </anchor>
              </controlPr>
            </control>
          </mc:Choice>
        </mc:AlternateContent>
        <mc:AlternateContent xmlns:mc="http://schemas.openxmlformats.org/markup-compatibility/2006">
          <mc:Choice Requires="x14">
            <control shapeId="1093" r:id="rId77" name="RB_EngagementOS">
              <controlPr defaultSize="0" autoFill="0" autoLine="0" autoPict="0">
                <anchor moveWithCells="1">
                  <from>
                    <xdr:col>1</xdr:col>
                    <xdr:colOff>76200</xdr:colOff>
                    <xdr:row>153</xdr:row>
                    <xdr:rowOff>9525</xdr:rowOff>
                  </from>
                  <to>
                    <xdr:col>2</xdr:col>
                    <xdr:colOff>133350</xdr:colOff>
                    <xdr:row>154</xdr:row>
                    <xdr:rowOff>19050</xdr:rowOff>
                  </to>
                </anchor>
              </controlPr>
            </control>
          </mc:Choice>
        </mc:AlternateContent>
        <mc:AlternateContent xmlns:mc="http://schemas.openxmlformats.org/markup-compatibility/2006">
          <mc:Choice Requires="x14">
            <control shapeId="1094" r:id="rId78" name="RB_KennisnameOS">
              <controlPr defaultSize="0" autoFill="0" autoLine="0" autoPict="0">
                <anchor moveWithCells="1">
                  <from>
                    <xdr:col>1</xdr:col>
                    <xdr:colOff>114300</xdr:colOff>
                    <xdr:row>160</xdr:row>
                    <xdr:rowOff>19050</xdr:rowOff>
                  </from>
                  <to>
                    <xdr:col>3</xdr:col>
                    <xdr:colOff>19050</xdr:colOff>
                    <xdr:row>161</xdr:row>
                    <xdr:rowOff>0</xdr:rowOff>
                  </to>
                </anchor>
              </controlPr>
            </control>
          </mc:Choice>
        </mc:AlternateContent>
        <mc:AlternateContent xmlns:mc="http://schemas.openxmlformats.org/markup-compatibility/2006">
          <mc:Choice Requires="x14">
            <control shapeId="1095" r:id="rId79" name="RB_ToepassingsgOS_False">
              <controlPr defaultSize="0" autoFill="0" autoLine="0" autoPict="0">
                <anchor moveWithCells="1">
                  <from>
                    <xdr:col>0</xdr:col>
                    <xdr:colOff>180975</xdr:colOff>
                    <xdr:row>163</xdr:row>
                    <xdr:rowOff>19050</xdr:rowOff>
                  </from>
                  <to>
                    <xdr:col>2</xdr:col>
                    <xdr:colOff>19050</xdr:colOff>
                    <xdr:row>164</xdr:row>
                    <xdr:rowOff>171450</xdr:rowOff>
                  </to>
                </anchor>
              </controlPr>
            </control>
          </mc:Choice>
        </mc:AlternateContent>
        <mc:AlternateContent xmlns:mc="http://schemas.openxmlformats.org/markup-compatibility/2006">
          <mc:Choice Requires="x14">
            <control shapeId="1096" r:id="rId80" name="Check Box 72">
              <controlPr defaultSize="0" autoFill="0" autoLine="0" autoPict="0">
                <anchor moveWithCells="1">
                  <from>
                    <xdr:col>0</xdr:col>
                    <xdr:colOff>171450</xdr:colOff>
                    <xdr:row>562</xdr:row>
                    <xdr:rowOff>152400</xdr:rowOff>
                  </from>
                  <to>
                    <xdr:col>2</xdr:col>
                    <xdr:colOff>19050</xdr:colOff>
                    <xdr:row>564</xdr:row>
                    <xdr:rowOff>142875</xdr:rowOff>
                  </to>
                </anchor>
              </controlPr>
            </control>
          </mc:Choice>
        </mc:AlternateContent>
        <mc:AlternateContent xmlns:mc="http://schemas.openxmlformats.org/markup-compatibility/2006">
          <mc:Choice Requires="x14">
            <control shapeId="1097" r:id="rId81" name="CB_EngOpenstellingSchoolinfra">
              <controlPr defaultSize="0" autoFill="0" autoLine="0" autoPict="0">
                <anchor moveWithCells="1">
                  <from>
                    <xdr:col>0</xdr:col>
                    <xdr:colOff>171450</xdr:colOff>
                    <xdr:row>579</xdr:row>
                    <xdr:rowOff>9525</xdr:rowOff>
                  </from>
                  <to>
                    <xdr:col>2</xdr:col>
                    <xdr:colOff>28575</xdr:colOff>
                    <xdr:row>581</xdr:row>
                    <xdr:rowOff>0</xdr:rowOff>
                  </to>
                </anchor>
              </controlPr>
            </control>
          </mc:Choice>
        </mc:AlternateContent>
        <mc:AlternateContent xmlns:mc="http://schemas.openxmlformats.org/markup-compatibility/2006">
          <mc:Choice Requires="x14">
            <control shapeId="1098" r:id="rId82" name="CB_VTAOpenstellingSchoolinfra">
              <controlPr defaultSize="0" autoFill="0" autoLine="0" autoPict="0">
                <anchor moveWithCells="1">
                  <from>
                    <xdr:col>0</xdr:col>
                    <xdr:colOff>171450</xdr:colOff>
                    <xdr:row>580</xdr:row>
                    <xdr:rowOff>171450</xdr:rowOff>
                  </from>
                  <to>
                    <xdr:col>2</xdr:col>
                    <xdr:colOff>47625</xdr:colOff>
                    <xdr:row>582</xdr:row>
                    <xdr:rowOff>171450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0a2c6e09-0be7-4cb0-a409-8b5599bb63e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554B155E7CE454CBEEC0BDE412DC329" ma:contentTypeVersion="18" ma:contentTypeDescription="Een nieuw document maken." ma:contentTypeScope="" ma:versionID="00949a5a233c36ec6465202c16b1f31e">
  <xsd:schema xmlns:xsd="http://www.w3.org/2001/XMLSchema" xmlns:xs="http://www.w3.org/2001/XMLSchema" xmlns:p="http://schemas.microsoft.com/office/2006/metadata/properties" xmlns:ns3="0a2c6e09-0be7-4cb0-a409-8b5599bb63e0" xmlns:ns4="49dcecb8-a862-4ab0-a221-23ecb49757c5" targetNamespace="http://schemas.microsoft.com/office/2006/metadata/properties" ma:root="true" ma:fieldsID="2bddb3c8398a2e51857cc69e0a16c67e" ns3:_="" ns4:_="">
    <xsd:import namespace="0a2c6e09-0be7-4cb0-a409-8b5599bb63e0"/>
    <xsd:import namespace="49dcecb8-a862-4ab0-a221-23ecb49757c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MediaLengthInSeconds"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2c6e09-0be7-4cb0-a409-8b5599bb63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9dcecb8-a862-4ab0-a221-23ecb49757c5"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SharingHintHash" ma:index="18" nillable="true" ma:displayName="Hint-hash dele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AECBF0-D905-47F2-BD0E-D3257827A4A5}">
  <ds:schemaRefs>
    <ds:schemaRef ds:uri="http://schemas.microsoft.com/sharepoint/v3/contenttype/forms"/>
  </ds:schemaRefs>
</ds:datastoreItem>
</file>

<file path=customXml/itemProps2.xml><?xml version="1.0" encoding="utf-8"?>
<ds:datastoreItem xmlns:ds="http://schemas.openxmlformats.org/officeDocument/2006/customXml" ds:itemID="{0C2E00D2-D412-42E0-B841-98F62BE4F86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49dcecb8-a862-4ab0-a221-23ecb49757c5"/>
    <ds:schemaRef ds:uri="http://schemas.microsoft.com/office/infopath/2007/PartnerControls"/>
    <ds:schemaRef ds:uri="0a2c6e09-0be7-4cb0-a409-8b5599bb63e0"/>
    <ds:schemaRef ds:uri="http://www.w3.org/XML/1998/namespace"/>
    <ds:schemaRef ds:uri="http://purl.org/dc/dcmitype/"/>
  </ds:schemaRefs>
</ds:datastoreItem>
</file>

<file path=customXml/itemProps3.xml><?xml version="1.0" encoding="utf-8"?>
<ds:datastoreItem xmlns:ds="http://schemas.openxmlformats.org/officeDocument/2006/customXml" ds:itemID="{591D797E-DFCF-4B0D-B73D-8E0305FDDE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2c6e09-0be7-4cb0-a409-8b5599bb63e0"/>
    <ds:schemaRef ds:uri="49dcecb8-a862-4ab0-a221-23ecb49757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126</vt:i4>
      </vt:variant>
    </vt:vector>
  </HeadingPairs>
  <TitlesOfParts>
    <vt:vector size="127" baseType="lpstr">
      <vt:lpstr>aanvraag</vt:lpstr>
      <vt:lpstr>AardAanvraag_fldAantalBijkomendePlaatsen</vt:lpstr>
      <vt:lpstr>AardAanvraag_fldAantalLeerlingenNieuweInfra</vt:lpstr>
      <vt:lpstr>AardAanvraag_fldAanvraagMotiveerGeplandeWerken</vt:lpstr>
      <vt:lpstr>AardAanvraag_fldAanvraagOmschrijfGeplandeWerken</vt:lpstr>
      <vt:lpstr>AardAanvraag_fldDatumUitvoeringWerkenJaar</vt:lpstr>
      <vt:lpstr>AardAanvraag_fldDatumUitvoeringWerkenMaand</vt:lpstr>
      <vt:lpstr>AardAanvraag_fldSubsidiesAndereOverhedenAndereWaarde</vt:lpstr>
      <vt:lpstr>AdministratieveGegevens_fldAankoopGebouwAard</vt:lpstr>
      <vt:lpstr>AdministratieveGegevens_fldAankoopGebouwGemeente</vt:lpstr>
      <vt:lpstr>AdministratieveGegevens_fldAankoopGebouwNr</vt:lpstr>
      <vt:lpstr>AdministratieveGegevens_fldAankoopGebouwPostcode</vt:lpstr>
      <vt:lpstr>AdministratieveGegevens_fldAankoopGebouwStraat</vt:lpstr>
      <vt:lpstr>AdministratieveGegevens_fldBIC</vt:lpstr>
      <vt:lpstr>AdministratieveGegevens_fldCoördinerendeIMemail</vt:lpstr>
      <vt:lpstr>AdministratieveGegevens_fldCoördinerendeIMGemeente</vt:lpstr>
      <vt:lpstr>AdministratieveGegevens_fldCoördinerendeIMGSM</vt:lpstr>
      <vt:lpstr>AdministratieveGegevens_fldCoördinerendeIMNaam</vt:lpstr>
      <vt:lpstr>AdministratieveGegevens_fldCoördinerendeIMNr</vt:lpstr>
      <vt:lpstr>AdministratieveGegevens_fldCoördinerendeIMPostcode</vt:lpstr>
      <vt:lpstr>AdministratieveGegevens_fldCoördinerendeIMStraat</vt:lpstr>
      <vt:lpstr>AdministratieveGegevens_fldCoördinerendeIMTelefoon</vt:lpstr>
      <vt:lpstr>AdministratieveGegevens_fldIBAN</vt:lpstr>
      <vt:lpstr>AdministratieveGegevens_fldIMKBO</vt:lpstr>
      <vt:lpstr>AdministratieveGegevens_fldKadastraleGegevensWerkenDatumAkte</vt:lpstr>
      <vt:lpstr>AdministratieveGegevens_fldOnderwijsinstellingGemeente</vt:lpstr>
      <vt:lpstr>AdministratieveGegevens_fldOnderwijsinstellingNaam</vt:lpstr>
      <vt:lpstr>AdministratieveGegevens_fldOnderwijsinstellingNr</vt:lpstr>
      <vt:lpstr>AdministratieveGegevens_fldOnderwijsinstellingPostcode</vt:lpstr>
      <vt:lpstr>AdministratieveGegevens_fldOnderwijsinstellingStraat</vt:lpstr>
      <vt:lpstr>AdministratieveGegevens_fldSamenMetAndereVestiging</vt:lpstr>
      <vt:lpstr>AdministratieveGegevens_fldSchoolbestuurGemeente</vt:lpstr>
      <vt:lpstr>AdministratieveGegevens_fldSchoolbestuurKBO</vt:lpstr>
      <vt:lpstr>AdministratieveGegevens_fldSchoolbestuurNaam</vt:lpstr>
      <vt:lpstr>AdministratieveGegevens_fldSchoolbestuurNr</vt:lpstr>
      <vt:lpstr>AdministratieveGegevens_fldSchoolbestuurPostcode</vt:lpstr>
      <vt:lpstr>AdministratieveGegevens_fldSchoolbestuurStraat</vt:lpstr>
      <vt:lpstr>AdministratieveGegevens_fldVestigingGemeente</vt:lpstr>
      <vt:lpstr>AdministratieveGegevens_fldVestigingInstellingsnummer</vt:lpstr>
      <vt:lpstr>AdministratieveGegevens_fldVestigingNaam</vt:lpstr>
      <vt:lpstr>AdministratieveGegevens_fldVestigingNr</vt:lpstr>
      <vt:lpstr>AdministratieveGegevens_fldVestigingNStraat</vt:lpstr>
      <vt:lpstr>AdministratieveGegevens_fldVestigingPostcode</vt:lpstr>
      <vt:lpstr>AdministratieveGegevens_fldVestigingStraat</vt:lpstr>
      <vt:lpstr>AdministratieveGegevens_fldVestigingWerkenAfdeling</vt:lpstr>
      <vt:lpstr>AdministratieveGegevens_fldVestigingWerkenNr</vt:lpstr>
      <vt:lpstr>AdministratieveGegevens_fldVestigingWerkenOppervlakteARE</vt:lpstr>
      <vt:lpstr>AdministratieveGegevens_fldVestigingWerkenOppervlakteCA</vt:lpstr>
      <vt:lpstr>AdministratieveGegevens_fldVestigingWerkenOppervlakteHA</vt:lpstr>
      <vt:lpstr>AdministratieveGegevens_fldVestigingWerkenSectie</vt:lpstr>
      <vt:lpstr>BerekeningBestaandBrutoOppervlakte_fldGebouwAfgebrokenOfOntrokkenBouwjaarGebouw1</vt:lpstr>
      <vt:lpstr>BerekeningBestaandBrutoOppervlakte_fldGebouwAfgebrokenOfOntrokkenBouwjaarGebouw2</vt:lpstr>
      <vt:lpstr>BerekeningBestaandBrutoOppervlakte_fldGebouwAfgebrokenOfOntrokkenBrutoOppM2Gebouw1</vt:lpstr>
      <vt:lpstr>BerekeningBestaandBrutoOppervlakte_fldGebouwAfgebrokenOfOntrokkenBrutoOppM2Gebouw2</vt:lpstr>
      <vt:lpstr>BerekeningBestaandBrutoOppervlakte_fldGebouwcode1</vt:lpstr>
      <vt:lpstr>BerekeningBestaandBrutoOppervlakte_fldGebouwcode2</vt:lpstr>
      <vt:lpstr>BerekeningBestaandBrutoOppervlakte_fldGebouwcode3</vt:lpstr>
      <vt:lpstr>BerekeningBestaandBrutoOppervlakte_fldGebouwcode4</vt:lpstr>
      <vt:lpstr>BerekeningBestaandBrutoOppervlakte_fldGebouwcode5</vt:lpstr>
      <vt:lpstr>BerekeningBestaandBrutoOppervlakte_fldGebouwcode6</vt:lpstr>
      <vt:lpstr>BerekeningBestaandBrutoOppervlakte_fldGebouwcode7</vt:lpstr>
      <vt:lpstr>BerekeningBestaandBrutoOppervlakte_fldGebouwcode8</vt:lpstr>
      <vt:lpstr>BerekeningBestaandBrutoOppervlakte_fldGebouwcode9</vt:lpstr>
      <vt:lpstr>BerekeningBestaandBrutoOppervlakte_fldGebouwcodeAfbraak1</vt:lpstr>
      <vt:lpstr>BerekeningBestaandBrutoOppervlakte_fldGebouwcodeAfbraak2</vt:lpstr>
      <vt:lpstr>BerekeningBestaandBrutoOppervlakte_fldGenormeerdeOmgevingBehoudenBrutoOppM2Fietsenberging</vt:lpstr>
      <vt:lpstr>BerekeningBestaandBrutoOppervlakte_fldGenormeerdeOmgevingBehoudenBrutoOppM2ParkeerEnManoeuvreerruimte</vt:lpstr>
      <vt:lpstr>BerekeningBestaandBrutoOppervlakte_fldSchoolgebouwenBouwjaarGebouw1</vt:lpstr>
      <vt:lpstr>BerekeningBestaandBrutoOppervlakte_fldSchoolgebouwenBouwjaarGebouw2</vt:lpstr>
      <vt:lpstr>BerekeningBestaandBrutoOppervlakte_fldSchoolgebouwenBouwjaarGebouw3</vt:lpstr>
      <vt:lpstr>BerekeningBestaandBrutoOppervlakte_fldSchoolgebouwenBouwjaarGebouw4</vt:lpstr>
      <vt:lpstr>BerekeningBestaandBrutoOppervlakte_fldSchoolgebouwenBouwjaarGebouw5</vt:lpstr>
      <vt:lpstr>BerekeningBestaandBrutoOppervlakte_fldSchoolgebouwenBouwjaarGebouw6</vt:lpstr>
      <vt:lpstr>BerekeningBestaandBrutoOppervlakte_fldSchoolgebouwenBouwjaarGebouw7</vt:lpstr>
      <vt:lpstr>BerekeningBestaandBrutoOppervlakte_fldSchoolgebouwenBouwjaarGebouw8</vt:lpstr>
      <vt:lpstr>BerekeningBestaandBrutoOppervlakte_fldSchoolgebouwenBouwjaarGebouw9</vt:lpstr>
      <vt:lpstr>BerekeningBestaandBrutoOppervlakte_fldSchoolgebouwenBrutoOppM2Gebouw1</vt:lpstr>
      <vt:lpstr>BerekeningBestaandBrutoOppervlakte_fldSchoolgebouwenBrutoOppM2Gebouw2</vt:lpstr>
      <vt:lpstr>BerekeningBestaandBrutoOppervlakte_fldSchoolgebouwenBrutoOppM2Gebouw3</vt:lpstr>
      <vt:lpstr>BerekeningBestaandBrutoOppervlakte_fldSchoolgebouwenBrutoOppM2Gebouw4</vt:lpstr>
      <vt:lpstr>BerekeningBestaandBrutoOppervlakte_fldSchoolgebouwenBrutoOppM2Gebouw5</vt:lpstr>
      <vt:lpstr>BerekeningBestaandBrutoOppervlakte_fldSchoolgebouwenBrutoOppM2Gebouw6</vt:lpstr>
      <vt:lpstr>BerekeningBestaandBrutoOppervlakte_fldSchoolgebouwenBrutoOppM2Gebouw7</vt:lpstr>
      <vt:lpstr>BerekeningBestaandBrutoOppervlakte_fldSchoolgebouwenBrutoOppM2Gebouw8</vt:lpstr>
      <vt:lpstr>BerekeningBestaandBrutoOppervlakte_fldSchoolgebouwenBrutoOppM2Gebouw9</vt:lpstr>
      <vt:lpstr>BerekeningBestaandBrutoOppervlakte_fldTechnischeLokalenBrutoOppM2AndereLokalen</vt:lpstr>
      <vt:lpstr>BerekeningBestaandBrutoOppervlakte_fldTechnischeLokalenBrutoOppM2Hoogspanningscabine</vt:lpstr>
      <vt:lpstr>BerekeningBestaandBrutoOppervlakte_fldTechnischeLokalenBrutoOppM2Machinekamer</vt:lpstr>
      <vt:lpstr>BerekeningBestaandBrutoOppervlakte_fldTechnischeLokalenBrutoOppM2OpslagplaatsBrandstof</vt:lpstr>
      <vt:lpstr>BerekeningBestaandBrutoOppervlakte_fldTechnischeLokalenBrutoOppM2Stookplaats1</vt:lpstr>
      <vt:lpstr>BerekeningBestaandBrutoOppervlakte_fldTechnischeLokalenBrutoOppM2Stookplaats2</vt:lpstr>
      <vt:lpstr>BerekeningFysischeNorm_fldAantalCursistenBeeldendeKunst</vt:lpstr>
      <vt:lpstr>BerekeningFysischeNorm_fldAantalCursistenMuziekWoordkunstDans</vt:lpstr>
      <vt:lpstr>BerekeningFysischeNorm_fldAantalFiets</vt:lpstr>
      <vt:lpstr>BerekeningFysischeNorm_fldAantalPersoneelsledenHalveOpdracht</vt:lpstr>
      <vt:lpstr>BerekeningTotaleKostprijs_fldTotaleKostprijsAfbraakwerken</vt:lpstr>
      <vt:lpstr>BerekeningTotaleKostprijs_fldTotaleKostprijsEersteUitrustingSchoolgebouwen</vt:lpstr>
      <vt:lpstr>Ondertekening_fdlOndertekeningVoorEnAchternaam</vt:lpstr>
      <vt:lpstr>Ondertekening_fldOndertekeningFunctie</vt:lpstr>
      <vt:lpstr>Ondertekening_fldOndertekeningHandtekening</vt:lpstr>
      <vt:lpstr>Ondertekening_fldOndertekeningsDatum</vt:lpstr>
      <vt:lpstr>Ontvangstdatum_fldOntvangstdatum</vt:lpstr>
      <vt:lpstr>OppervlakteNieuwbouwEnKostprijs_fldBouwjaarSchoollokalenGebouw1Aankoop</vt:lpstr>
      <vt:lpstr>OppervlakteNieuwbouwEnKostprijs_fldBouwjaarSchoollokalenGebouw1Afbraak</vt:lpstr>
      <vt:lpstr>OppervlakteNieuwbouwEnKostprijs_fldBouwjaarTechnischeLokalenGebouw1Aankoop</vt:lpstr>
      <vt:lpstr>OppervlakteNieuwbouwEnKostprijs_fldBouwjaarTechnischeLokalenGebouw1Afbraak</vt:lpstr>
      <vt:lpstr>OppervlakteNieuwbouwEnKostprijs_fldBrutoOppFietsenbergplaatsAfbraak</vt:lpstr>
      <vt:lpstr>OppervlakteNieuwbouwEnKostprijs_fldBrutoOppParkeerEnManoeuvreerruimteAfbraak</vt:lpstr>
      <vt:lpstr>OppervlakteNieuwbouwEnKostprijs_fldBrutoOppSchoollokalenGebouw1Aankoop</vt:lpstr>
      <vt:lpstr>OppervlakteNieuwbouwEnKostprijs_fldBrutoOppSchoollokalenGebouw1Afbraak</vt:lpstr>
      <vt:lpstr>OppervlakteNieuwbouwEnKostprijs_fldBrutoOppTechnischeLokalenGebouw1Aankoop</vt:lpstr>
      <vt:lpstr>OppervlakteNieuwbouwEnKostprijs_fldBrutoOppTechnischeLokalenGebouw1Afbraak</vt:lpstr>
      <vt:lpstr>OppervlakteNieuwbouwEnKostprijs_fldKostprijsSchoollokalenGebouw1Aankoop</vt:lpstr>
      <vt:lpstr>OppervlakteNieuwbouwEnKostprijs_fldKostprijsTechnischeLokalenGebouw1Aankoop</vt:lpstr>
      <vt:lpstr>OppervlakteNieuwbouwEnKostprijs_fldNieuwbouwGenormeerdeOmgevingBrutoOppM2Fietsenberging</vt:lpstr>
      <vt:lpstr>OppervlakteNieuwbouwEnKostprijs_fldNieuwbouwGenormeerdeOmgevingBrutoOppM2ParkeerEnManoeuvreerruimte</vt:lpstr>
      <vt:lpstr>OppervlakteNieuwbouwEnKostprijs_fldNieuwbouwGenormeerdeOmgevingKostprijsFietsenberging</vt:lpstr>
      <vt:lpstr>OppervlakteNieuwbouwEnKostprijs_fldNieuwbouwGenormeerdeOmgevingKostprijsParkeerEnManoeuvreerruimte</vt:lpstr>
      <vt:lpstr>OppervlakteVerbouwingswerkenEnKostprijs_fldKostprijsNietGenormeerdeOmgevingswerken</vt:lpstr>
      <vt:lpstr>OppervlakteVerbouwingswerkenEnKostprijs_fldVerbouwingswerkenBrutoOppM2Schoolgebouwen</vt:lpstr>
      <vt:lpstr>OppervlakteVerbouwingswerkenEnKostprijs_fldVerbouwingswerkenBrutoOppM2TechnischeLokalen</vt:lpstr>
      <vt:lpstr>OppervlakteVerbouwingswerkenEnKostprijs_fldVerbouwingswerkenGenormeerdeOmgevingswerkenBrutoOppM2Fietsenberging</vt:lpstr>
      <vt:lpstr>OppervlakteVerbouwingswerkenEnKostprijs_fldVerbouwingswerkenGenormeerdeOmgevingswerkenBrutoOppM2ParkeerEnManoeuvreerruimte</vt:lpstr>
      <vt:lpstr>OppervlakteVerbouwingswerkenEnKostprijs_fldVerbouwingswerkenGenormeerdeOmgevingswerkenKostprijsFietsenberging</vt:lpstr>
      <vt:lpstr>OppervlakteVerbouwingswerkenEnKostprijs_fldVerbouwingswerkenGenormeerdeOmgevingswerkenKostprijsParkeerEnManoeuvreerruimte</vt:lpstr>
      <vt:lpstr>OppervlakteVerbouwingswerkenEnKostprijs_fldVerbouwingswerkenKostprijsSchoolgebouwen</vt:lpstr>
      <vt:lpstr>OppervlakteVerbouwingswerkenEnKostprijs_fldVerbouwingswerkenKostprijsTechnischeLokalen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 Vergote</dc:creator>
  <cp:keywords/>
  <dc:description/>
  <cp:lastModifiedBy>Mulder Mik</cp:lastModifiedBy>
  <cp:revision/>
  <dcterms:created xsi:type="dcterms:W3CDTF">2018-11-26T12:43:02Z</dcterms:created>
  <dcterms:modified xsi:type="dcterms:W3CDTF">2024-02-28T12:35:05Z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0x0101001554B155E7CE454CBEEC0BDE412DC329</vt:lpwstr>
  </property>
  <property fmtid="{D5CDD505-2E9C-101B-9397-08002B2CF9AE}" pid="3" name="DossierNummerColligo">
    <vt:lpwstr/>
  </property>
</Properties>
</file>