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13BEBA91-5A22-41CA-9466-2A6961DF64E7}" xr6:coauthVersionLast="47" xr6:coauthVersionMax="47" xr10:uidLastSave="{00000000-0000-0000-0000-000000000000}"/>
  <workbookProtection workbookAlgorithmName="SHA-512" workbookHashValue="/9Xf3ugUSbD97BwbAjBLoWXxKkiZveD1VUROX0t60lLFP0W07Lw9tHu5XMW88kV5fFQK08LO3gV83z5FVUesAQ==" workbookSaltValue="KpnK8TeI7tUeUuvjb1KWtw=="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aanvraag!$B$310</definedName>
    <definedName name="AardAanvraag_fldAantalLeerlingenNieuweInfra">aanvraag!$B$315</definedName>
    <definedName name="AardAanvraag_fldAanvraagInfrastructuurRuimte">aanvraag!$I$226</definedName>
    <definedName name="AardAanvraag_fldAanvraagMotiveerGeplandeWerken">aanvraag!$B$250</definedName>
    <definedName name="AardAanvraag_fldAanvraagOmschrijfGeplandeWerken">aanvraag!$B$230</definedName>
    <definedName name="AardAanvraag_fldBovenvermeldeWerkenSchadeloosstellingBedrag">aanvraag!$W$278</definedName>
    <definedName name="AardAanvraag_fldDatumUitvoeringsperiodeMaanden">aanvraag!$B$274</definedName>
    <definedName name="AardAanvraag_fldDatumUitvoeringWerkenJaar">aanvraag!$J$268:$M$268</definedName>
    <definedName name="AardAanvraag_fldDatumUitvoeringWerkenMaand">aanvraag!$F$268:$G$268</definedName>
    <definedName name="AardAanvraag_fldSubsidiesAndereOverhedenAndereWaarde">aanvraag!$L$300</definedName>
    <definedName name="AdministratieveGegevens_fldBIC">aanvraag!$I$149:$P$149</definedName>
    <definedName name="AdministratieveGegevens_fldCoördinerendeIMemail">aanvraag!$Q$142</definedName>
    <definedName name="AdministratieveGegevens_fldCoördinerendeIMGemeente">aanvraag!$V$136</definedName>
    <definedName name="AdministratieveGegevens_fldCoördinerendeIMGSM">aanvraag!$Q$140</definedName>
    <definedName name="AdministratieveGegevens_fldCoördinerendeIMNaam">aanvraag!$Q$132</definedName>
    <definedName name="AdministratieveGegevens_fldCoördinerendeIMNr">aanvraag!$AM$134</definedName>
    <definedName name="AdministratieveGegevens_fldCoördinerendeIMPostcode">aanvraag!$Q$136</definedName>
    <definedName name="AdministratieveGegevens_fldCoördinerendeIMStraat">aanvraag!$Q$134</definedName>
    <definedName name="AdministratieveGegevens_fldCoördinerendeIMTelefoon">aanvraag!$Q$138</definedName>
    <definedName name="AdministratieveGegevens_fldDossiernummer1">aanvraag!$X$65</definedName>
    <definedName name="AdministratieveGegevens_fldDossiernummer2">aanvraag!$AC$65</definedName>
    <definedName name="AdministratieveGegevens_fldDossiernummer3">aanvraag!$AH$65</definedName>
    <definedName name="AdministratieveGegevens_fldDossiernummer4">aanvraag!$AM$65</definedName>
    <definedName name="AdministratieveGegevens_fldIBAN">aanvraag!$I$147:$X$147</definedName>
    <definedName name="AdministratieveGegevens_fldIMKBO">aanvraag!$B$153:$E$153,aanvraag!$G$153:$I$153,aanvraag!$K$153:$M$153</definedName>
    <definedName name="AdministratieveGegevens_fldLocatieWerkenAdres">aanvraag!$Q$100</definedName>
    <definedName name="AdministratieveGegevens_fldLocatieWerkenGemeente">aanvraag!$V$102</definedName>
    <definedName name="AdministratieveGegevens_fldLocatieWerkenNaam">aanvraag!$Q$98</definedName>
    <definedName name="AdministratieveGegevens_fldLocatieWerkenNr">aanvraag!$AM$100</definedName>
    <definedName name="AdministratieveGegevens_fldLocatieWerkenPostcode">aanvraag!$Q$102</definedName>
    <definedName name="AdministratieveGegevens_fldOnderwijsinstellingGemeente">aanvraag!$V$84</definedName>
    <definedName name="AdministratieveGegevens_fldOnderwijsinstellingNaam">aanvraag!$Q$80</definedName>
    <definedName name="AdministratieveGegevens_fldOnderwijsinstellingNr">aanvraag!$AM$82</definedName>
    <definedName name="AdministratieveGegevens_fldOnderwijsinstellingPostcode">aanvraag!$Q$84</definedName>
    <definedName name="AdministratieveGegevens_fldOnderwijsinstellingStraat">aanvraag!$Q$82</definedName>
    <definedName name="AdministratieveGegevens_fldSamenMetAndereVestiging">aanvraag!$AD$158</definedName>
    <definedName name="AdministratieveGegevens_fldSchoolbestuurGemeente">aanvraag!$V$74</definedName>
    <definedName name="AdministratieveGegevens_fldSchoolbestuurKBO">aanvraag!$Q$76:$T$76,aanvraag!$V$76:$X$76,aanvraag!$Z$76:$AB$76</definedName>
    <definedName name="AdministratieveGegevens_fldSchoolbestuurNaam">aanvraag!$Q$70</definedName>
    <definedName name="AdministratieveGegevens_fldSchoolbestuurNr">aanvraag!$AM$72</definedName>
    <definedName name="AdministratieveGegevens_fldSchoolbestuurPostcode">aanvraag!$Q$74</definedName>
    <definedName name="AdministratieveGegevens_fldSchoolbestuurStraat">aanvraag!$Q$72</definedName>
    <definedName name="AdministratieveGegevens_fldVestigingGemeente">aanvraag!$V$92</definedName>
    <definedName name="AdministratieveGegevens_fldVestigingInstellingsnummer">aanvraag!$Q$94</definedName>
    <definedName name="AdministratieveGegevens_fldVestigingKadasterDag1">aanvraag!$S$114:$T$114</definedName>
    <definedName name="AdministratieveGegevens_fldVestigingKadasterJaar1">aanvraag!$AD$114:$AG$114</definedName>
    <definedName name="AdministratieveGegevens_fldVestigingKadasterMaand1">aanvraag!$Y$114:$Z$114</definedName>
    <definedName name="AdministratieveGegevens_fldVestigingNaam">aanvraag!$Q$88</definedName>
    <definedName name="AdministratieveGegevens_fldVestigingNr">aanvraag!$AM$90</definedName>
    <definedName name="AdministratieveGegevens_fldVestigingPostcode">aanvraag!$Q$92</definedName>
    <definedName name="AdministratieveGegevens_fldVestigingStraat">aanvraag!$Q$90</definedName>
    <definedName name="AdministratieveGegevens_fldVestigingWerkenAfdeling">aanvraag!$Q$106</definedName>
    <definedName name="AdministratieveGegevens_fldVestigingWerkenNr">aanvraag!$Q$110</definedName>
    <definedName name="AdministratieveGegevens_fldVestigingWerkenOppervlakteARE">aanvraag!$Z$112</definedName>
    <definedName name="AdministratieveGegevens_fldVestigingWerkenOppervlakteCA">aanvraag!$AI$112</definedName>
    <definedName name="AdministratieveGegevens_fldVestigingWerkenOppervlakteHA">aanvraag!$Q$112</definedName>
    <definedName name="AdministratieveGegevens_fldVestigingWerkenSectie">aanvraag!$Q$108</definedName>
    <definedName name="BerekeningBestaandBrutoOppervlakte_fldGebouwAfgebrokenOfOntrokkenBouwjaarGebouw1">aanvraag!$P$408</definedName>
    <definedName name="BerekeningBestaandBrutoOppervlakte_fldGebouwAfgebrokenOfOntrokkenBouwjaarGebouw2">aanvraag!$P$410</definedName>
    <definedName name="BerekeningBestaandBrutoOppervlakte_fldGebouwAfgebrokenOfOntrokkenBrutoOppM2Gebouw1">aanvraag!$G$408</definedName>
    <definedName name="BerekeningBestaandBrutoOppervlakte_fldGebouwAfgebrokenOfOntrokkenBrutoOppM2Gebouw2">aanvraag!$G$410</definedName>
    <definedName name="BerekeningBestaandBrutoOppervlakte_fldGebouwcode1">aanvraag!$B$391</definedName>
    <definedName name="BerekeningBestaandBrutoOppervlakte_fldGebouwcode2">aanvraag!$B$393</definedName>
    <definedName name="BerekeningBestaandBrutoOppervlakte_fldGebouwcode3">aanvraag!$B$395</definedName>
    <definedName name="BerekeningBestaandBrutoOppervlakte_fldGebouwcode4">aanvraag!$B$397</definedName>
    <definedName name="BerekeningBestaandBrutoOppervlakte_fldGebouwcode5">aanvraag!$B$399</definedName>
    <definedName name="BerekeningBestaandBrutoOppervlakte_fldGebouwcodeAfbraak1">aanvraag!$B$408</definedName>
    <definedName name="BerekeningBestaandBrutoOppervlakte_fldGebouwcodeAfbraak2">aanvraag!$B$410</definedName>
    <definedName name="BerekeningBestaandBrutoOppervlakte_fldGenormeerdeOmgevingBehoudenBrutoOppM2Fietsenberging">aanvraag!$Q$430</definedName>
    <definedName name="BerekeningBestaandBrutoOppervlakte_fldGenormeerdeOmgevingBehoudenBrutoOppM2ParkeerEnManoeuvreerruimte">aanvraag!$Q$432</definedName>
    <definedName name="BerekeningBestaandBrutoOppervlakte_fldSchoolgebouwenBouwjaarGebouw1">aanvraag!$S$391</definedName>
    <definedName name="BerekeningBestaandBrutoOppervlakte_fldSchoolgebouwenBouwjaarGebouw2">aanvraag!$S$393</definedName>
    <definedName name="BerekeningBestaandBrutoOppervlakte_fldSchoolgebouwenBouwjaarGebouw3">aanvraag!$S$395</definedName>
    <definedName name="BerekeningBestaandBrutoOppervlakte_fldSchoolgebouwenBouwjaarGebouw4">aanvraag!$S$397</definedName>
    <definedName name="BerekeningBestaandBrutoOppervlakte_fldSchoolgebouwenBouwjaarGebouw5">aanvraag!$S$399</definedName>
    <definedName name="BerekeningBestaandBrutoOppervlakte_fldSchoolgebouwenBrutoOppM2Gebouw1">aanvraag!$I$391</definedName>
    <definedName name="BerekeningBestaandBrutoOppervlakte_fldSchoolgebouwenBrutoOppM2Gebouw2">aanvraag!$I$393</definedName>
    <definedName name="BerekeningBestaandBrutoOppervlakte_fldSchoolgebouwenBrutoOppM2Gebouw3">aanvraag!$I$395</definedName>
    <definedName name="BerekeningBestaandBrutoOppervlakte_fldSchoolgebouwenBrutoOppM2Gebouw4">aanvraag!$I$397</definedName>
    <definedName name="BerekeningBestaandBrutoOppervlakte_fldSchoolgebouwenBrutoOppM2Gebouw5">aanvraag!$I$399</definedName>
    <definedName name="BerekeningBestaandBrutoOppervlakte_fldTechnischeLokalenBrutoOppM2AndereLokalen">aanvraag!$Q$426</definedName>
    <definedName name="BerekeningBestaandBrutoOppervlakte_fldTechnischeLokalenBrutoOppM2Hoogspanningscabine">aanvraag!$Q$420</definedName>
    <definedName name="BerekeningBestaandBrutoOppervlakte_fldTechnischeLokalenBrutoOppM2Machinekamer">aanvraag!$Q$422</definedName>
    <definedName name="BerekeningBestaandBrutoOppervlakte_fldTechnischeLokalenBrutoOppM2OpslagplaatsBrandstof">aanvraag!$Q$424</definedName>
    <definedName name="BerekeningBestaandBrutoOppervlakte_fldTechnischeLokalenBrutoOppM2Stookplaats1">aanvraag!$Q$416</definedName>
    <definedName name="BerekeningBestaandBrutoOppervlakte_fldTechnischeLokalenBrutoOppM2Stookplaats2">aanvraag!$Q$418</definedName>
    <definedName name="BerekeningFysischeNorm_fldAantalFiets">aanvraag!$B$355</definedName>
    <definedName name="BerekeningFysischeNorm_fldAantalInternenLagerOnderwijs">aanvraag!$Q$347</definedName>
    <definedName name="BerekeningFysischeNorm_fldAantalInternenSecundairOnderwijs">aanvraag!$Q$349</definedName>
    <definedName name="BerekeningFysischeNorm_fldAantalPersoneelsledenHalveOpdracht">aanvraag!$B$359</definedName>
    <definedName name="BerekeningTotaleKostprijs_fldTotaleKostprijsAfbraakwerken">aanvraag!$R$489</definedName>
    <definedName name="BerekeningTotaleKostprijs_fldTotaleKostprijsEersteUitrustingSchoolgebouwen">aanvraag!$R$509</definedName>
    <definedName name="GegevensActualisatie_fldOmschrijvingDuurzaamheid">aanvraag!$B$325</definedName>
    <definedName name="GegevensActualisatie_fldOmschrijvingMultifunctionaliteit">aanvraag!$B$320</definedName>
    <definedName name="GegevensSubsidiewaarden_fldInstellingAdministratieveZetelGemeente">aanvraag!$V$196</definedName>
    <definedName name="GegevensSubsidiewaarden_fldInstellingAdministratieveZetelHuisnummer">aanvraag!$AM$194</definedName>
    <definedName name="GegevensSubsidiewaarden_fldInstellingAdministratieveZetelPostnummer">aanvraag!$Q$196</definedName>
    <definedName name="GegevensSubsidiewaarden_fldInstellingAdministratieveZetelStraat">aanvraag!$Q$194</definedName>
    <definedName name="GegevensSubsidiewaarden_fldInstellingBeschikbaarGebouwGemeente">aanvraag!$V$202</definedName>
    <definedName name="GegevensSubsidiewaarden_fldInstellingBeschikbaarGebouwHuisnummer">aanvraag!$AM$200</definedName>
    <definedName name="GegevensSubsidiewaarden_fldInstellingBeschikbaarGebouwPostnummer">aanvraag!$Q$202</definedName>
    <definedName name="GegevensSubsidiewaarden_fldInstellingBeschikbaarGebouwStraat">aanvraag!$Q$200</definedName>
    <definedName name="GegevensSubsidiewaarden_fldInstellingInrichtendeMachtOfSchoolbestuur">aanvraag!$Q$189</definedName>
    <definedName name="Ondertekening_fdlOndertekeningVoorEnAchternaam">aanvraag!$O$568</definedName>
    <definedName name="Ondertekening_fldDag">aanvraag!$Q$560:$R$560</definedName>
    <definedName name="Ondertekening_fldJaar">aanvraag!$AB$560:$AE$560</definedName>
    <definedName name="Ondertekening_fldMaand">aanvraag!$W$560:$X$560</definedName>
    <definedName name="Ondertekening_fldOndertekeningFunctie">aanvraag!$O$570</definedName>
    <definedName name="Ondertekening_fldOndertekeningHandtekening">aanvraag!$O$562</definedName>
    <definedName name="Ondertekening_fldOndertekeningsDatum">aanvraag!$Q$560:$R$560,aanvraag!$W$560:$X$560,aanvraag!$AB$560:$AE$560</definedName>
    <definedName name="Ontvangstdatum_fldOntvangstdatum">aanvraag!$AI$10</definedName>
    <definedName name="OppervlakteNieuwbouwEnKostprijs_fldNieuwbouwBrutoOppM2GebouwenInternaat">aanvraag!$Q$442</definedName>
    <definedName name="OppervlakteNieuwbouwEnKostprijs_fldNieuwbouwBrutoOppM2TechnischeLokalen">aanvraag!$Q$444</definedName>
    <definedName name="OppervlakteNieuwbouwEnKostprijs_fldNieuwbouwGenormeerdeOmgevingBrutoOppM2Fietsenberging">aanvraag!$Q$450</definedName>
    <definedName name="OppervlakteNieuwbouwEnKostprijs_fldNieuwbouwGenormeerdeOmgevingBrutoOppM2ParkeerEnManoeuvreerruimte">aanvraag!$Q$452</definedName>
    <definedName name="OppervlakteNieuwbouwEnKostprijs_fldNieuwbouwGenormeerdeOmgevingKostprijsFietsenberging">aanvraag!$Z$450</definedName>
    <definedName name="OppervlakteNieuwbouwEnKostprijs_fldNieuwbouwGenormeerdeOmgevingKostprijsParkeerEnManoeuvreerruimte">aanvraag!$Z$452</definedName>
    <definedName name="OppervlakteNieuwbouwEnKostprijs_fldNieuwbouwKostprijsGebouwenInternaat">aanvraag!$Z$442</definedName>
    <definedName name="OppervlakteNieuwbouwEnKostprijs_fldNieuwbouwKostprijsTechnischeLokalen">aanvraag!$Z$444</definedName>
    <definedName name="OppervlakteNieuwbouwEnKostprijs_fldNieuwbouwNietGenormeerdeOmgevingKostprijs">aanvraag!$Z$460</definedName>
    <definedName name="OppervlakteVerbouwingswerkenEnKostprijs_fldVerbouwingswerkenBrutoOppM2GebouwenInternaat">aanvraag!$Q$469</definedName>
    <definedName name="OppervlakteVerbouwingswerkenEnKostprijs_fldVerbouwingswerkenBrutoOppM2TechnischeLokalen">aanvraag!$Q$471</definedName>
    <definedName name="OppervlakteVerbouwingswerkenEnKostprijs_fldVerbouwingswerkenGenormeerdeOmgevingswerkenBrutoOppM2Fietsenberging">aanvraag!$Q$477</definedName>
    <definedName name="OppervlakteVerbouwingswerkenEnKostprijs_fldVerbouwingswerkenGenormeerdeOmgevingswerkenBrutoOppM2ParkeerEnManoeuvreerruimte">aanvraag!$Q$479</definedName>
    <definedName name="OppervlakteVerbouwingswerkenEnKostprijs_fldVerbouwingswerkenGenormeerdeOmgevingswerkenKostprijsFietsenberging">aanvraag!$Z$477</definedName>
    <definedName name="OppervlakteVerbouwingswerkenEnKostprijs_fldVerbouwingswerkenGenormeerdeOmgevingswerkenKostprijsParkeerEnManoeuvreerruimte">aanvraag!$Z$479</definedName>
    <definedName name="OppervlakteVerbouwingswerkenEnKostprijs_fldVerbouwingswerkenKostprijsGebouwenInternaat">aanvraag!$Z$469</definedName>
    <definedName name="OppervlakteVerbouwingswerkenEnKostprijs_fldVerbouwingswerkenKostprijsTechnischeLokalen">aanvraag!$Z$471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469" i="1" l="1"/>
  <c r="AJ442" i="1"/>
  <c r="W531" i="1"/>
  <c r="P531" i="1"/>
  <c r="W529" i="1"/>
  <c r="P529" i="1"/>
  <c r="AD529" i="1"/>
  <c r="W527" i="1"/>
  <c r="P527" i="1"/>
  <c r="W525" i="1"/>
  <c r="R506" i="1"/>
  <c r="R501" i="1"/>
  <c r="R499" i="1"/>
  <c r="R496" i="1"/>
  <c r="R491" i="1"/>
  <c r="Z471" i="1"/>
  <c r="AJ471" i="1"/>
  <c r="Z444" i="1"/>
  <c r="AJ444" i="1"/>
  <c r="X410" i="1"/>
  <c r="X408" i="1"/>
  <c r="AF399" i="1"/>
  <c r="AF397" i="1"/>
  <c r="AF395" i="1"/>
  <c r="AF393" i="1"/>
  <c r="AF391" i="1"/>
  <c r="Q375" i="1"/>
  <c r="AK531" i="1"/>
  <c r="Q373" i="1"/>
  <c r="AK529" i="1"/>
  <c r="Q351" i="1"/>
  <c r="Q369" i="1"/>
  <c r="AK525" i="1"/>
  <c r="AD527" i="1"/>
  <c r="AD531" i="1"/>
  <c r="Z503" i="1"/>
  <c r="R511" i="1"/>
  <c r="AK412" i="1"/>
  <c r="P525" i="1"/>
  <c r="AD525" i="1"/>
  <c r="Z493" i="1"/>
</calcChain>
</file>

<file path=xl/sharedStrings.xml><?xml version="1.0" encoding="utf-8"?>
<sst xmlns="http://schemas.openxmlformats.org/spreadsheetml/2006/main" count="365" uniqueCount="235">
  <si>
    <t xml:space="preserve"> </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</si>
  <si>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</si>
  <si>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</si>
  <si>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</si>
  <si>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</si>
  <si>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</si>
  <si>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</si>
  <si>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</si>
  <si>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rPr>
      <t xml:space="preserve">T </t>
    </r>
    <r>
      <rPr>
        <sz val="10"/>
        <rFont val="Calibri"/>
        <family val="2"/>
      </rPr>
      <t xml:space="preserve"> 02 221 05 11 </t>
    </r>
  </si>
  <si>
    <t>info@agion.be</t>
  </si>
  <si>
    <t>www.agion.be</t>
  </si>
  <si>
    <t>Waarvoor dient dit formulier?</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</si>
  <si>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</si>
  <si>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</si>
  <si>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</si>
  <si>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</si>
  <si>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</si>
  <si>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</si>
  <si>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</si>
  <si>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</si>
  <si>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</si>
  <si>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</si>
  <si>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</si>
  <si>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</si>
  <si>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</si>
  <si>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</si>
  <si>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</si>
  <si>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</si>
  <si>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</si>
  <si>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</si>
  <si>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</si>
  <si>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</si>
  <si>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</si>
  <si>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</si>
  <si>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</si>
  <si>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</si>
  <si>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t xml:space="preserve">Heeft deze aanvraag alleen betrekking op verbouwingswerken van minder dan 125.000 euro (geïndexeerd)? </t>
  </si>
  <si>
    <t>ja</t>
  </si>
  <si>
    <t>nee</t>
  </si>
  <si>
    <t>Dient u deze subsidieaanvraag in via Katholiek Onderwijs Vlaanderen?</t>
  </si>
  <si>
    <t>Staat u al met een of meer dossiers op onze wachtlijst voor een subsidie voor hetzelfde
infrastructuurproject?</t>
  </si>
  <si>
    <r>
      <t xml:space="preserve">ja. </t>
    </r>
    <r>
      <rPr>
        <b/>
        <sz val="10"/>
        <rFont val="Calibri"/>
        <family val="2"/>
        <scheme val="minor"/>
      </rPr>
      <t>Vul het dossiernummer of de dossiernummers in.</t>
    </r>
  </si>
  <si>
    <t>Vul de gegevens van de inrichtende macht in.</t>
  </si>
  <si>
    <t>naam</t>
  </si>
  <si>
    <t>straat en nummer</t>
  </si>
  <si>
    <t>postnummer en gemeente</t>
  </si>
  <si>
    <t>ondernemingsnummer</t>
  </si>
  <si>
    <t>Vul de gegevens van de onderwijsinstelling in.</t>
  </si>
  <si>
    <t>Vul de gegevens van de vestigingsplaats in.</t>
  </si>
  <si>
    <t>instellings- 
en vestigingsplaatsnummer</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</si>
  <si>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</si>
  <si>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</si>
  <si>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</si>
  <si>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</si>
  <si>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</si>
  <si>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</si>
  <si>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</si>
  <si>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</si>
  <si>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</si>
  <si>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</si>
  <si>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</si>
  <si>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</si>
  <si>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</si>
  <si>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Dient u deze subsidieaanvraag samen met een andere inrichtende macht in?</t>
  </si>
  <si>
    <r>
      <t xml:space="preserve">ja. </t>
    </r>
    <r>
      <rPr>
        <i/>
        <sz val="10"/>
        <rFont val="Calibri"/>
        <family val="2"/>
        <scheme val="minor"/>
      </rPr>
      <t>Ga naar vraag 13.</t>
    </r>
  </si>
  <si>
    <r>
      <t xml:space="preserve">nee. </t>
    </r>
    <r>
      <rPr>
        <i/>
        <sz val="10"/>
        <rFont val="Calibri"/>
        <family val="2"/>
        <scheme val="minor"/>
      </rPr>
      <t>Ga naar vraag 14.</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</si>
  <si>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</si>
  <si>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</si>
  <si>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</si>
  <si>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</si>
  <si>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</si>
  <si>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</si>
  <si>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</si>
  <si>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</si>
  <si>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</si>
  <si>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</si>
  <si>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</si>
  <si>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</si>
  <si>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</si>
  <si>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Gegevens over de subsidievoorwaarden</t>
  </si>
  <si>
    <t>Voldoen uw instelling en de vestiging in kwestie aan de criteria van rationalisatie en programmatie?</t>
  </si>
  <si>
    <r>
      <t xml:space="preserve">nee. </t>
    </r>
    <r>
      <rPr>
        <i/>
        <sz val="10"/>
        <rFont val="Calibri"/>
        <family val="2"/>
      </rPr>
      <t>U komt niet in aanmerking voor een subsidie.</t>
    </r>
  </si>
  <si>
    <t>Kruis aan in welke hoedanigheid u deze subsidieaanvraag indient.</t>
  </si>
  <si>
    <t>Voeg bij dit formulier een bewijs van zakelijk recht of een bewijs van eigendom als u dat nog niet eerder aan 
AGION hebt bezorgd.</t>
  </si>
  <si>
    <t>eigenaar van de gebouwen waar de werken zullen plaatsvinden</t>
  </si>
  <si>
    <t>houder van een zakelijk recht</t>
  </si>
  <si>
    <t>houder van de optie op een zakelijk recht</t>
  </si>
  <si>
    <r>
      <t>ja.</t>
    </r>
    <r>
      <rPr>
        <i/>
        <sz val="10"/>
        <rFont val="Calibri"/>
        <family val="2"/>
      </rPr>
      <t xml:space="preserve"> Ga naar vraag 21.</t>
    </r>
  </si>
  <si>
    <r>
      <t xml:space="preserve">nee. </t>
    </r>
    <r>
      <rPr>
        <i/>
        <sz val="10"/>
        <rFont val="Calibri"/>
        <family val="2"/>
      </rPr>
      <t>Ga naar vraag 22.</t>
    </r>
  </si>
  <si>
    <t>Vul de gegevens van die instelling in.</t>
  </si>
  <si>
    <t>inrichtende macht of schoolbestuur</t>
  </si>
  <si>
    <t>administratieve zetel</t>
  </si>
  <si>
    <t>beschikbaar gebouw</t>
  </si>
  <si>
    <t>Aard van de aanvraag</t>
  </si>
  <si>
    <t>Kruis de aard van de aanvraag aan.</t>
  </si>
  <si>
    <r>
      <t xml:space="preserve">Op www.agion.be vindt u wat wordt verstaan onder </t>
    </r>
    <r>
      <rPr>
        <sz val="10"/>
        <rFont val="Calibri"/>
        <family val="2"/>
      </rPr>
      <t>nieuwbouw</t>
    </r>
    <r>
      <rPr>
        <i/>
        <sz val="10"/>
        <rFont val="Calibri"/>
        <family val="2"/>
      </rPr>
      <t xml:space="preserve"> en </t>
    </r>
    <r>
      <rPr>
        <sz val="10"/>
        <rFont val="Calibri"/>
        <family val="2"/>
      </rPr>
      <t>verbouwingswerken</t>
    </r>
    <r>
      <rPr>
        <i/>
        <sz val="10"/>
        <rFont val="Calibri"/>
        <family val="2"/>
      </rPr>
      <t>.</t>
    </r>
  </si>
  <si>
    <t>nieuwbouw</t>
  </si>
  <si>
    <t>verbouwingswerken</t>
  </si>
  <si>
    <t>Kruis aan in welke infrastructuur de werken worden uitgevoerd.</t>
  </si>
  <si>
    <t>U hoeft deze vraag alleen in te vullen als u deze aanvraag indient via de standaardprocedure of de promotiebouwprocedure die (minstens) betrekking heeft op werken aan gebouwen.</t>
  </si>
  <si>
    <t>slaapzaal en/of leefruimte</t>
  </si>
  <si>
    <t>polyvalente zaal en/of refter</t>
  </si>
  <si>
    <t>administratie en/of ondersteuning</t>
  </si>
  <si>
    <t>sanitair</t>
  </si>
  <si>
    <t>andere ruimte:</t>
  </si>
  <si>
    <t>Omschrijf de geplande werken.</t>
  </si>
  <si>
    <t>Motiveer de geplande werken.</t>
  </si>
  <si>
    <t>Geef daarbij aan dat ze passen in een langetermijnvisie.</t>
  </si>
  <si>
    <t>Wat is de geplande datum voor de uitvoering van de werken?</t>
  </si>
  <si>
    <t>Wat is de geplande uitvoeringsperiode van de werken?</t>
  </si>
  <si>
    <t xml:space="preserve">U hoeft deze vraag alleen in te vullen als u deze aanvraag indient via de standaardprocedure. </t>
  </si>
  <si>
    <t>maanden</t>
  </si>
  <si>
    <t>Komen de bovenvermelde werken in aanmerking voor een schadeloosstelling van de verzekering?</t>
  </si>
  <si>
    <r>
      <t xml:space="preserve">ja. </t>
    </r>
    <r>
      <rPr>
        <b/>
        <sz val="10"/>
        <rFont val="Calibri"/>
        <family val="2"/>
      </rPr>
      <t>Hoeveel bedraagt die schadeloosstelling?</t>
    </r>
  </si>
  <si>
    <t>euro</t>
  </si>
  <si>
    <t>Voeg bij dit formulier een attest van de verzekering.</t>
  </si>
  <si>
    <t>Maakt deze aanvraag deel uit van een project in samenwerking met andere overheden of publieke actoren?</t>
  </si>
  <si>
    <r>
      <t xml:space="preserve">ja. </t>
    </r>
    <r>
      <rPr>
        <i/>
        <sz val="10"/>
        <rFont val="Calibri"/>
        <family val="2"/>
      </rPr>
      <t>Voeg bij dit formulier een beschrijving van de samenwerkingsvoorwaarden</t>
    </r>
    <r>
      <rPr>
        <sz val="10"/>
        <rFont val="Calibri"/>
        <family val="2"/>
      </rPr>
      <t xml:space="preserve">. </t>
    </r>
    <r>
      <rPr>
        <i/>
        <sz val="10"/>
        <rFont val="Calibri"/>
        <family val="2"/>
      </rPr>
      <t>Ga naar vraag 30.</t>
    </r>
  </si>
  <si>
    <r>
      <t xml:space="preserve">nee. </t>
    </r>
    <r>
      <rPr>
        <i/>
        <sz val="10"/>
        <rFont val="Calibri"/>
        <family val="2"/>
      </rPr>
      <t>Ga naar vraag 31.</t>
    </r>
  </si>
  <si>
    <t>Welke andere overheden of publieke actoren kennen subsidies toe aan het project?</t>
  </si>
  <si>
    <t>agentschap Onroerend Erfgoed</t>
  </si>
  <si>
    <t>VIPA</t>
  </si>
  <si>
    <t>VGC</t>
  </si>
  <si>
    <t>OVAM</t>
  </si>
  <si>
    <t>andere instantie:</t>
  </si>
  <si>
    <t>Worden er voor deze vestigingsplaats bijkomend plaatsen gecreëerd via dit infrastructuurproject, ten opzichte van het aantal internen dat momenteel op deze vestigingsplaats is ingeschreven?</t>
  </si>
  <si>
    <r>
      <t xml:space="preserve">ja. </t>
    </r>
    <r>
      <rPr>
        <i/>
        <sz val="10"/>
        <rFont val="Calibri"/>
        <family val="2"/>
      </rPr>
      <t>Ga naar vraag 32.</t>
    </r>
  </si>
  <si>
    <r>
      <t xml:space="preserve">nee. </t>
    </r>
    <r>
      <rPr>
        <i/>
        <sz val="10"/>
        <rFont val="Calibri"/>
        <family val="2"/>
      </rPr>
      <t>Ga naar vraag 33.</t>
    </r>
  </si>
  <si>
    <t>Vul het aantal bijkomende plaatsen in dat wordt gecreëerd via dit infrastructuurproject.</t>
  </si>
  <si>
    <t>bijkomende plaatsen</t>
  </si>
  <si>
    <t>Hoeveel internen zullen de nieuwe of vernieuwde infrastructuur gebruiken?</t>
  </si>
  <si>
    <t xml:space="preserve">Bij een aanvraag voor omgevingswerken, een spoedprocedure of een verkorte procedure hoeft u deze vraag niet in te vullen. </t>
  </si>
  <si>
    <t>internen</t>
  </si>
  <si>
    <t xml:space="preserve">Gegevens bij de actualisatie van uw dossier </t>
  </si>
  <si>
    <t xml:space="preserve">U hoeft deze rubriek alleen in te vullen als AGION u heeft gevraagd om uw dossier te actualiseren. </t>
  </si>
  <si>
    <t>Omschrijf op welke manier het infrastructuurproject aandacht besteedt aan duurzaamheid.</t>
  </si>
  <si>
    <t>Kijk bijvoorbeeld naar energie-efficiëntie, duurzame installaties, comfort en beleving.</t>
  </si>
  <si>
    <t>Berekening van de fysische norm</t>
  </si>
  <si>
    <t>Vul het huidige aantal internen in van de vestigingsplaats waar de werken worden uitgevoerd.</t>
  </si>
  <si>
    <t>Op www.agion.be vindt u welke tellingsdatum u moet gebruiken.</t>
  </si>
  <si>
    <t>aantal internen lager onderwijs</t>
  </si>
  <si>
    <t>aantal internen secundair onderwijs</t>
  </si>
  <si>
    <t>totaal aantal internen</t>
  </si>
  <si>
    <t>internen en personeelsleden</t>
  </si>
  <si>
    <t>personeelsleden</t>
  </si>
  <si>
    <t>Berekening van de maximale bruto-oppervlakte</t>
  </si>
  <si>
    <t>m²</t>
  </si>
  <si>
    <t>Toegelaten oppervlakte voor genormeerde omgevingswerken</t>
  </si>
  <si>
    <t>fietsenbergplaats</t>
  </si>
  <si>
    <t>parkeer- en manoeuvreerruimte</t>
  </si>
  <si>
    <t>Berekening van de bestaande bruto-oppervlakte</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</si>
  <si>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</si>
  <si>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internaatsgebouwen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</si>
  <si>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</si>
  <si>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</si>
  <si>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</si>
  <si>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</si>
  <si>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</si>
  <si>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internaatsgebouwen,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</si>
  <si>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</si>
  <si>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gesubsidieerd door AGION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</si>
  <si>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</si>
  <si>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</si>
  <si>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</si>
  <si>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</si>
  <si>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</si>
  <si>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</si>
  <si>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</si>
  <si>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</si>
  <si>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de nieuwbouw</t>
  </si>
  <si>
    <r>
      <t xml:space="preserve">Vul de bruto-oppervlakte en de kostprijs, exclusief btw, in van de nieuwbouw. 
</t>
    </r>
    <r>
      <rPr>
        <i/>
        <sz val="10"/>
        <rFont val="Calibri"/>
        <family val="2"/>
      </rPr>
      <t>Voor de technische lokalen hoeft u geen aparte kostprijs in te vullen. Die wordt automatisch berekend op basis van de oppervlakte die u invult voor de technische lokalen.</t>
    </r>
  </si>
  <si>
    <t xml:space="preserve">De huidige financiële norm (kostprijs per m²) vindt u op </t>
  </si>
  <si>
    <t>www.agion.be/tabel-financi%C3%ABle-norm</t>
  </si>
  <si>
    <t>kostprijs</t>
  </si>
  <si>
    <t>kostprijs per m²
(indicatief)</t>
  </si>
  <si>
    <t>technische lokalen</t>
  </si>
  <si>
    <t>Vul de bruto-oppervlakte en de kostprijs, exclusief btw, in van de genormeerde omgevingswerken.</t>
  </si>
  <si>
    <t>Kostprijs van de niet-genormeerde omgevingswerken</t>
  </si>
  <si>
    <t>Vul de kostprijs, exclusief btw, in van de niet-genormeerde omgevingswerken.</t>
  </si>
  <si>
    <t>Niet-genormeerde omgevingswerken zijn afsluitingen, toegangswegen, groenaanleg en andere omgevingswerken.</t>
  </si>
  <si>
    <t>Oppervlakte en kostprijs van de verbouwingswerken</t>
  </si>
  <si>
    <r>
      <t xml:space="preserve">Vul de bruto-oppervlakte en de kostprijs, exclusief btw, in van de verbouwingswerken. 
</t>
    </r>
    <r>
      <rPr>
        <i/>
        <sz val="10"/>
        <rFont val="Calibri"/>
        <family val="2"/>
      </rPr>
      <t>Voor de technische lokalen hoeft u geen aparte kostprijs in te vullen. Die wordt automatisch berekend op basis van de oppervlakte die u invult voor de technische lokalen.</t>
    </r>
  </si>
  <si>
    <t>Berekening van de totale kostprijs</t>
  </si>
  <si>
    <t>Vul de kostprijs van de afbraakwerken en de eerste uitrusting in.</t>
  </si>
  <si>
    <t>afbraakwerken</t>
  </si>
  <si>
    <t>waarvan nieuwbouw technische lokalen</t>
  </si>
  <si>
    <t>nieuwbouw genormeerde omgevingswerken</t>
  </si>
  <si>
    <t>niet-genormeerde omgevingswerken</t>
  </si>
  <si>
    <t>waarvan verbouwing technische lokalen</t>
  </si>
  <si>
    <t>verbouwing genormeerde omgevingswerken</t>
  </si>
  <si>
    <t>totaal</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</si>
  <si>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</si>
  <si>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</si>
  <si>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</si>
  <si>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</si>
  <si>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</si>
  <si>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</si>
  <si>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</si>
  <si>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Kruis alle bewijsstukken aan die u bij dit formulier voegt.</t>
  </si>
  <si>
    <t>een bewijs van zakelijk recht</t>
  </si>
  <si>
    <t>het verzekeringsattest</t>
  </si>
  <si>
    <t>een beschrijving van de voorwaarden voor de samenwerking met andere overheden en publieke actoren</t>
  </si>
  <si>
    <t>een gedetailleerde berekening van de bestaande bruto-oppervlakte</t>
  </si>
  <si>
    <t>een inplantingsplan</t>
  </si>
  <si>
    <t>een overzichtsplan van de bestaande infrastructuur</t>
  </si>
  <si>
    <t>Ondertekening</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</si>
  <si>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</si>
  <si>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</si>
  <si>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</si>
  <si>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</si>
  <si>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</si>
  <si>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</si>
  <si>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</si>
  <si>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Bezorg zowel de Excelversie als een ingescande ondertekende versie.</t>
  </si>
  <si>
    <t>Subsidieaanvraag voor een infrastructuurproject in een onderwijsinternaat</t>
  </si>
  <si>
    <t>Met dit formulier vraagt de inrichtende macht van de instelling, per vestigingsplaats, subsidies aan voor een infrastructuurproject in een onderwijsinternaat.</t>
  </si>
  <si>
    <t>Is er binnen een straal van tien kilometer een beschikbaar onderwijsinternaat dat volledig onbezet is of dat binnen het schooljaar kan worden vrijgemaakt?</t>
  </si>
  <si>
    <t>Toegelaten oppervlakte voor gebouwen onderwijsinternaat</t>
  </si>
  <si>
    <t>gebouwen onderwijsinternaat</t>
  </si>
  <si>
    <t>Hier vindt u de bruto-oppervlakte van de onderwijsinternaatsgebouwen die in aanmerking wordt 
genomen.</t>
  </si>
  <si>
    <t>nieuwbouw gebouwen onderwijsinternaat</t>
  </si>
  <si>
    <t>verbouwing gebouwen onderwijsinternaat</t>
  </si>
  <si>
    <t>eerste uitrusting gebouwen onderwijsinternaat</t>
  </si>
  <si>
    <r>
      <t xml:space="preserve">werken na aankoop. </t>
    </r>
    <r>
      <rPr>
        <b/>
        <sz val="10"/>
        <rFont val="Calibri"/>
        <family val="2"/>
        <scheme val="minor"/>
      </rPr>
      <t>Vul</t>
    </r>
    <r>
      <rPr>
        <sz val="10"/>
        <rFont val="Calibri"/>
        <family val="2"/>
        <scheme val="minor"/>
      </rPr>
      <t xml:space="preserve"> </t>
    </r>
    <r>
      <rPr>
        <b/>
        <sz val="10"/>
        <rFont val="Calibri"/>
        <family val="2"/>
        <scheme val="minor"/>
      </rPr>
      <t>het dossiernummer in van het aankoopdossier.</t>
    </r>
  </si>
  <si>
    <t>Bij verbouwingswerken met een geraamde kostprijs van minder dan 125.000 euro (exclusief btw) hoeft u vraag 37, 40 en 41 niet in te vullen.</t>
  </si>
  <si>
    <t>Bij verbouwingswerken met een geraamde kostprijs van minder dan 125.000 euro (exclusief btw) hoeft u vraag 42 tot en met 46 niet in te vullen.</t>
  </si>
  <si>
    <t>Alleen als u bij vraag 43 een bruto-oppervlakte hebt ingevuld voor een onderwijsinternaatsgebouw dat volledig of gedeeltelijk afgebroken zal worden, vult u de kostprijs van de afbraakwerken in.
Op basis van de gegevens die u hebt ingevuld bij vraag 47 tot en met 51 en de kostprijs van de afbraakwerken en de eerste uitrusting die u invult, zal de totale kostprijs van uw  project automatisch berekend worden.</t>
  </si>
  <si>
    <t>Vul de onderstaande verklaring in. 
Ik bevestig dat alle gegevens in dit formulier naar waarheid ingevuld zijn. 
Ik ben mij bewust van de mogelijke gevolgen van een eventuele overschrijding van de financiële norm bij vraag 47 en 50 en van de fysische norm bij vraag 53.</t>
  </si>
  <si>
    <t>Verzamel de bewijsstukken die u voor de beantwoording van vraag 19, 28, 29 en 41 bij dit formulier moet voegen.</t>
  </si>
  <si>
    <t>Hieronder vindt u de berekening van de maximale bruto-oppervlakte van het onderwijsinternaatsgebouw en de genormeerde omgevingswerken op basis van de gegevens die u hebt ingevuld bij vraag 37 tot en met 39.</t>
  </si>
  <si>
    <t>.</t>
  </si>
  <si>
    <t>Een inplantingsplan en overzichtsplan hoeft u alleen toe te voegen als u deze aanvraag indient via de standaardprocedure of de promotiebouwprocedure.</t>
  </si>
  <si>
    <t>Vul het aantal internen en personeelsleden in dat met de fiets of bromfiets naar school komt.</t>
  </si>
  <si>
    <t>Vul het aantal personeelsleden in dat minstens een halve opdracht vervult.</t>
  </si>
  <si>
    <t>AGION-5717 - 240220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</si>
</sst>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numFmt numFmtId="165" formatCode="###\ ###\ ##0.00"/>
    <numFmt numFmtId="166" formatCode="###\ ##0"/>
    <numFmt numFmtId="167" formatCode="0000"/>
    <numFmt numFmtId="168" formatCode="d/mm/yyyy;@"/>
    <numFmt numFmtId="169" formatCode="###\ ###\ ###.00"/>
  </numFmts>
  <fonts count="34" x14ac:knownFonts="1">
    <font>
      <sz val="10"/>
      <color rgb="FF000000"/>
      <name val="Arial"/>
    </font>
    <font>
      <b/>
      <sz val="11"/>
      <name val="Calibri"/>
      <family val="2"/>
    </font>
    <font>
      <sz val="10"/>
      <name val="Calibri"/>
      <family val="2"/>
    </font>
    <font>
      <b/>
      <sz val="18"/>
      <name val="Calibri"/>
      <family val="2"/>
    </font>
    <font>
      <sz val="6"/>
      <name val="Calibri"/>
      <family val="2"/>
    </font>
    <font>
      <sz val="8"/>
      <name val="Calibri"/>
      <family val="2"/>
    </font>
    <font>
      <i/>
      <sz val="8"/>
      <name val="Calibri"/>
      <family val="2"/>
    </font>
    <font>
      <b/>
      <sz val="8"/>
      <name val="Calibri"/>
      <family val="2"/>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u/>
      <sz val="10"/>
      <color theme="10"/>
      <name val="Arial"/>
      <family val="2"/>
    </font>
    <font>
      <u/>
      <sz val="10"/>
      <color theme="10"/>
      <name val="Calibri"/>
      <family val="2"/>
    </font>
    <font>
      <b/>
      <i/>
      <sz val="10"/>
      <name val="Calibri"/>
      <family val="2"/>
      <scheme val="minor"/>
    </font>
    <font>
      <i/>
      <u/>
      <sz val="10"/>
      <color theme="10"/>
      <name val="Calibri"/>
      <family val="2"/>
      <scheme val="minor"/>
    </font>
    <font>
      <b/>
      <sz val="12"/>
      <color indexed="9"/>
      <name val="Calibri"/>
      <family val="2"/>
    </font>
    <font>
      <sz val="12"/>
      <name val="Calibri"/>
      <family val="2"/>
    </font>
    <font>
      <sz val="10"/>
      <name val="Courier New"/>
      <family val="3"/>
    </font>
    <font>
      <sz val="10"/>
      <color rgb="FFFF0000"/>
      <name val="Calibri"/>
      <family val="2"/>
      <scheme val="minor"/>
    </font>
    <font>
      <u/>
      <sz val="10"/>
      <color theme="10"/>
      <name val="Calibri"/>
      <family val="2"/>
      <scheme val="minor"/>
    </font>
    <font>
      <i/>
      <u/>
      <sz val="10"/>
      <color theme="4"/>
      <name val="Calibri"/>
      <family val="2"/>
      <scheme val="minor"/>
    </font>
    <font>
      <i/>
      <sz val="10"/>
      <color theme="10"/>
      <name val="Calibri"/>
      <family val="2"/>
      <scheme val="minor"/>
    </font>
    <font>
      <sz val="10"/>
      <color rgb="FFFF0000"/>
      <name val="Calibri"/>
      <family val="2"/>
    </font>
    <font>
      <sz val="10"/>
      <color theme="1"/>
      <name val="Arial"/>
      <family val="2"/>
    </font>
    <font>
      <sz val="10"/>
      <color theme="1"/>
      <name val="Calibri"/>
      <family val="2"/>
      <scheme val="minor"/>
    </font>
    <font>
      <sz val="10"/>
      <color theme="1"/>
      <name val="Calibri"/>
      <family val="2"/>
    </font>
    <font>
      <sz val="9"/>
      <color theme="1" tint="4.9989318521683403E-2"/>
      <name val="Calibri"/>
      <family val="2"/>
      <scheme val="minor"/>
    </font>
    <font>
      <sz val="10"/>
      <color theme="1" tint="4.9989318521683403E-2"/>
      <name val="Calibri"/>
      <family val="2"/>
      <scheme val="minor"/>
    </font>
    <font>
      <sz val="10"/>
      <color theme="1" tint="4.9989318521683403E-2"/>
      <name val="Calibri"/>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6" fillId="0" borderId="0" applyNumberFormat="0" applyFill="0" applyBorder="0" applyAlignment="0" applyProtection="0"/>
    <xf numFmtId="0" fontId="10" fillId="0" borderId="1"/>
  </cellStyleXfs>
  <cellXfs count="356">
    <xf numFmtId="0" fontId="0" fillId="0" borderId="0" xfId="0"/>
    <xf numFmtId="0" fontId="1" fillId="0" borderId="0" xfId="0" applyFont="1" applyAlignment="1">
      <alignment vertical="top"/>
    </xf>
    <xf numFmtId="0" fontId="1" fillId="0" borderId="0" xfId="0" applyFont="1" applyAlignment="1">
      <alignment vertical="center"/>
    </xf>
    <xf numFmtId="0" fontId="2" fillId="0" borderId="0" xfId="0" applyFont="1"/>
    <xf numFmtId="0" fontId="5" fillId="0" borderId="0" xfId="0" applyFont="1" applyAlignment="1">
      <alignment horizontal="center" vertical="top"/>
    </xf>
    <xf numFmtId="0" fontId="6" fillId="0" borderId="0" xfId="0" applyFont="1" applyAlignment="1">
      <alignment vertical="center" wrapText="1"/>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horizontal="center" vertical="top"/>
    </xf>
    <xf numFmtId="0" fontId="2" fillId="0" borderId="0" xfId="0" applyFont="1" applyAlignment="1">
      <alignment vertical="top"/>
    </xf>
    <xf numFmtId="0" fontId="11" fillId="0" borderId="0" xfId="0" applyFont="1" applyAlignment="1">
      <alignment vertical="top"/>
    </xf>
    <xf numFmtId="2" fontId="12" fillId="0" borderId="1" xfId="0" applyNumberFormat="1" applyFont="1" applyBorder="1" applyAlignment="1">
      <alignment vertical="center"/>
    </xf>
    <xf numFmtId="167" fontId="12" fillId="0" borderId="1" xfId="0" applyNumberFormat="1" applyFont="1" applyBorder="1" applyAlignment="1">
      <alignment vertical="center"/>
    </xf>
    <xf numFmtId="0" fontId="11" fillId="0" borderId="0" xfId="0" applyFont="1" applyAlignment="1">
      <alignment horizontal="left" vertical="center"/>
    </xf>
    <xf numFmtId="0" fontId="12" fillId="0" borderId="1" xfId="0" applyFont="1" applyBorder="1" applyAlignment="1">
      <alignment horizontal="center" vertical="center"/>
    </xf>
    <xf numFmtId="0" fontId="11" fillId="0" borderId="1" xfId="0" applyFont="1" applyBorder="1" applyAlignment="1">
      <alignment vertical="center" wrapText="1"/>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center" vertical="center"/>
    </xf>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11"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vertical="center"/>
    </xf>
    <xf numFmtId="0" fontId="12" fillId="0" borderId="1" xfId="0" applyFont="1" applyBorder="1" applyAlignment="1">
      <alignment vertical="center"/>
    </xf>
    <xf numFmtId="0" fontId="2" fillId="0" borderId="1" xfId="0" applyFont="1" applyBorder="1" applyAlignment="1">
      <alignment vertical="center"/>
    </xf>
    <xf numFmtId="0" fontId="17" fillId="0" borderId="1" xfId="1" applyFont="1" applyBorder="1" applyAlignment="1">
      <alignment vertical="center"/>
    </xf>
    <xf numFmtId="0" fontId="13" fillId="0" borderId="0" xfId="0" applyFont="1" applyAlignment="1">
      <alignment horizontal="justify" vertical="center"/>
    </xf>
    <xf numFmtId="0" fontId="12" fillId="0" borderId="0" xfId="0" applyFont="1" applyAlignment="1">
      <alignment horizontal="justify" vertical="center"/>
    </xf>
    <xf numFmtId="0" fontId="11" fillId="0" borderId="0" xfId="0" applyFont="1" applyAlignment="1">
      <alignment horizontal="right" vertical="top"/>
    </xf>
    <xf numFmtId="0" fontId="12" fillId="0" borderId="1" xfId="0" applyFont="1" applyBorder="1" applyAlignment="1" applyProtection="1">
      <alignmen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pplyProtection="1">
      <alignment horizontal="left" vertical="center"/>
      <protection locked="0"/>
    </xf>
    <xf numFmtId="164" fontId="12" fillId="0" borderId="1" xfId="0" applyNumberFormat="1" applyFont="1" applyBorder="1" applyAlignment="1" applyProtection="1">
      <alignment horizontal="right" vertical="center"/>
      <protection locked="0"/>
    </xf>
    <xf numFmtId="0" fontId="11" fillId="0" borderId="1" xfId="2" applyFont="1" applyAlignment="1">
      <alignment vertical="top"/>
    </xf>
    <xf numFmtId="0" fontId="12" fillId="0" borderId="1" xfId="2" applyFont="1" applyAlignment="1" applyProtection="1">
      <alignment horizontal="left" vertical="center"/>
      <protection locked="0"/>
    </xf>
    <xf numFmtId="0" fontId="12" fillId="0" borderId="1" xfId="2" applyFont="1" applyAlignment="1">
      <alignment horizontal="left" vertical="center"/>
    </xf>
    <xf numFmtId="0" fontId="12" fillId="0" borderId="1" xfId="2" applyFont="1" applyAlignment="1">
      <alignment vertical="center"/>
    </xf>
    <xf numFmtId="0" fontId="12" fillId="0" borderId="6" xfId="0" applyFont="1" applyBorder="1" applyAlignment="1">
      <alignment vertical="center"/>
    </xf>
    <xf numFmtId="0" fontId="2" fillId="0" borderId="1" xfId="0" applyFont="1" applyBorder="1" applyAlignment="1" applyProtection="1">
      <alignment vertical="center" wrapText="1"/>
      <protection locked="0"/>
    </xf>
    <xf numFmtId="0" fontId="2" fillId="0" borderId="1" xfId="0" applyFont="1" applyBorder="1" applyAlignment="1" applyProtection="1">
      <alignment vertical="center"/>
      <protection locked="0"/>
    </xf>
    <xf numFmtId="1" fontId="2" fillId="2" borderId="13"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vertical="center"/>
      <protection locked="0"/>
    </xf>
    <xf numFmtId="1" fontId="12" fillId="0" borderId="1" xfId="0" applyNumberFormat="1" applyFont="1" applyBorder="1" applyAlignment="1" applyProtection="1">
      <alignment vertical="center"/>
      <protection locked="0"/>
    </xf>
    <xf numFmtId="1" fontId="12" fillId="0" borderId="1" xfId="0" applyNumberFormat="1" applyFont="1" applyBorder="1" applyAlignment="1" applyProtection="1">
      <alignment horizontal="center" vertical="center"/>
      <protection locked="0"/>
    </xf>
    <xf numFmtId="1" fontId="12" fillId="0" borderId="1" xfId="0" applyNumberFormat="1" applyFont="1" applyBorder="1" applyAlignment="1" applyProtection="1">
      <alignment horizontal="left" vertical="center"/>
      <protection locked="0"/>
    </xf>
    <xf numFmtId="0" fontId="8" fillId="0" borderId="1" xfId="2" applyFont="1" applyAlignment="1">
      <alignment vertical="top"/>
    </xf>
    <xf numFmtId="0" fontId="2" fillId="0" borderId="1" xfId="2" applyFont="1" applyAlignment="1">
      <alignment vertical="center"/>
    </xf>
    <xf numFmtId="0" fontId="2" fillId="0" borderId="1" xfId="2" applyFont="1" applyAlignment="1">
      <alignment horizontal="center" vertical="center"/>
    </xf>
    <xf numFmtId="1" fontId="2" fillId="0" borderId="1" xfId="2" applyNumberFormat="1" applyFont="1" applyAlignment="1" applyProtection="1">
      <alignment vertical="center"/>
      <protection locked="0"/>
    </xf>
    <xf numFmtId="0" fontId="14" fillId="0" borderId="0" xfId="0" applyFont="1" applyAlignment="1">
      <alignment vertical="center"/>
    </xf>
    <xf numFmtId="0" fontId="8" fillId="0" borderId="0" xfId="0" applyFont="1" applyAlignment="1" applyProtection="1">
      <alignment horizontal="center" vertical="center" wrapText="1"/>
      <protection locked="0"/>
    </xf>
    <xf numFmtId="0" fontId="8" fillId="0" borderId="0" xfId="0" applyFont="1" applyAlignment="1">
      <alignment horizontal="left" vertical="top" wrapText="1"/>
    </xf>
    <xf numFmtId="0" fontId="23" fillId="0" borderId="1" xfId="0" applyFont="1" applyBorder="1" applyAlignment="1">
      <alignment vertical="center"/>
    </xf>
    <xf numFmtId="0" fontId="23" fillId="0" borderId="0" xfId="0" applyFont="1" applyAlignment="1">
      <alignment vertical="center"/>
    </xf>
    <xf numFmtId="0" fontId="11" fillId="0" borderId="1" xfId="0" applyFont="1" applyBorder="1" applyAlignment="1">
      <alignment vertical="top"/>
    </xf>
    <xf numFmtId="0" fontId="11" fillId="0" borderId="0" xfId="0" applyFont="1" applyAlignment="1">
      <alignment horizontal="left" vertical="top"/>
    </xf>
    <xf numFmtId="0" fontId="25" fillId="0" borderId="0" xfId="0" applyFont="1" applyAlignment="1">
      <alignment horizontal="left" vertical="top" wrapText="1"/>
    </xf>
    <xf numFmtId="0" fontId="23" fillId="6" borderId="0" xfId="0" applyFont="1" applyFill="1" applyAlignment="1">
      <alignment vertical="center"/>
    </xf>
    <xf numFmtId="0" fontId="2" fillId="0" borderId="0" xfId="0" applyFont="1" applyAlignment="1">
      <alignment vertical="top" wrapText="1"/>
    </xf>
    <xf numFmtId="165" fontId="2" fillId="0" borderId="1" xfId="0" applyNumberFormat="1" applyFont="1" applyBorder="1" applyAlignment="1">
      <alignment vertical="center"/>
    </xf>
    <xf numFmtId="0" fontId="17" fillId="0" borderId="0" xfId="1" applyFont="1" applyAlignment="1">
      <alignment horizontal="justify" vertical="center" wrapText="1"/>
    </xf>
    <xf numFmtId="0" fontId="9" fillId="0" borderId="0" xfId="0" applyFont="1" applyAlignment="1">
      <alignment horizontal="justify" vertical="center" wrapText="1"/>
    </xf>
    <xf numFmtId="0" fontId="19" fillId="0" borderId="0" xfId="1" applyFont="1" applyAlignment="1">
      <alignment vertical="center"/>
    </xf>
    <xf numFmtId="0" fontId="12" fillId="3" borderId="13"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3" borderId="14" xfId="0" applyFont="1" applyFill="1" applyBorder="1" applyAlignment="1" applyProtection="1">
      <alignment horizontal="center" vertical="center"/>
      <protection locked="0"/>
    </xf>
    <xf numFmtId="0" fontId="12" fillId="2" borderId="13" xfId="2" applyFont="1" applyFill="1" applyBorder="1" applyAlignment="1" applyProtection="1">
      <alignment horizontal="center" vertical="center" wrapText="1"/>
      <protection locked="0"/>
    </xf>
    <xf numFmtId="0" fontId="12" fillId="2" borderId="13" xfId="2" applyFont="1" applyFill="1" applyBorder="1" applyAlignment="1" applyProtection="1">
      <alignment horizontal="center" vertical="center"/>
      <protection locked="0"/>
    </xf>
    <xf numFmtId="0" fontId="12" fillId="0" borderId="1" xfId="2" applyFont="1" applyAlignment="1" applyProtection="1">
      <alignment horizontal="center" vertical="center"/>
      <protection locked="0"/>
    </xf>
    <xf numFmtId="0" fontId="12" fillId="0" borderId="1" xfId="2" applyFont="1" applyAlignment="1">
      <alignment horizontal="center" vertical="center"/>
    </xf>
    <xf numFmtId="0" fontId="27" fillId="0" borderId="0" xfId="0" applyFont="1" applyAlignment="1">
      <alignment vertical="center"/>
    </xf>
    <xf numFmtId="0" fontId="10" fillId="0" borderId="0" xfId="0" applyFont="1"/>
    <xf numFmtId="0" fontId="29" fillId="0" borderId="1" xfId="2" applyFont="1" applyAlignment="1">
      <alignment vertical="center"/>
    </xf>
    <xf numFmtId="0" fontId="29" fillId="0" borderId="1" xfId="2" applyFont="1" applyAlignment="1">
      <alignment horizontal="left" vertical="center"/>
    </xf>
    <xf numFmtId="0" fontId="30" fillId="0" borderId="0" xfId="0" applyFont="1" applyAlignment="1">
      <alignment vertical="center"/>
    </xf>
    <xf numFmtId="0" fontId="29" fillId="0" borderId="0" xfId="0" applyFont="1" applyAlignment="1">
      <alignment vertical="center"/>
    </xf>
    <xf numFmtId="0" fontId="29" fillId="0" borderId="1" xfId="0" applyFont="1" applyBorder="1" applyAlignment="1">
      <alignment vertical="center"/>
    </xf>
    <xf numFmtId="2" fontId="29" fillId="0" borderId="1" xfId="0" applyNumberFormat="1" applyFont="1" applyBorder="1" applyAlignment="1">
      <alignment vertical="center"/>
    </xf>
    <xf numFmtId="167" fontId="29" fillId="0" borderId="1" xfId="0" applyNumberFormat="1" applyFont="1" applyBorder="1" applyAlignment="1">
      <alignment vertical="center"/>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pplyProtection="1">
      <alignment horizontal="center" vertical="center"/>
      <protection locked="0"/>
    </xf>
    <xf numFmtId="1" fontId="30" fillId="2" borderId="13" xfId="0" applyNumberFormat="1"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1" xfId="0" applyFont="1" applyBorder="1" applyAlignment="1" applyProtection="1">
      <alignment vertical="center" wrapText="1"/>
      <protection locked="0"/>
    </xf>
    <xf numFmtId="0" fontId="29" fillId="0" borderId="1" xfId="0" applyFont="1" applyBorder="1" applyAlignment="1" applyProtection="1">
      <alignment vertical="center"/>
      <protection locked="0"/>
    </xf>
    <xf numFmtId="0" fontId="29" fillId="3" borderId="13" xfId="0" applyFont="1" applyFill="1" applyBorder="1" applyAlignment="1" applyProtection="1">
      <alignment horizontal="center" vertical="center"/>
      <protection locked="0"/>
    </xf>
    <xf numFmtId="0" fontId="32" fillId="0" borderId="0" xfId="0" applyFont="1" applyAlignment="1">
      <alignment vertical="center"/>
    </xf>
    <xf numFmtId="0" fontId="12" fillId="0" borderId="1" xfId="0" applyFont="1" applyBorder="1" applyAlignment="1" applyProtection="1">
      <alignment vertical="center"/>
      <protection hidden="1"/>
    </xf>
    <xf numFmtId="0" fontId="2" fillId="0" borderId="0" xfId="0" applyFont="1" applyAlignment="1">
      <alignment vertical="center"/>
    </xf>
    <xf numFmtId="0" fontId="8" fillId="0" borderId="0" xfId="0" applyFont="1" applyAlignment="1">
      <alignment vertical="top"/>
    </xf>
    <xf numFmtId="0" fontId="12"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top" wrapText="1"/>
    </xf>
    <xf numFmtId="165" fontId="2" fillId="0" borderId="2" xfId="0" applyNumberFormat="1" applyFont="1" applyBorder="1" applyAlignment="1" applyProtection="1">
      <alignment vertical="center"/>
      <protection hidden="1"/>
    </xf>
    <xf numFmtId="165" fontId="2" fillId="0" borderId="3" xfId="0" applyNumberFormat="1" applyFont="1" applyBorder="1" applyAlignment="1" applyProtection="1">
      <alignment vertical="center"/>
      <protection hidden="1"/>
    </xf>
    <xf numFmtId="165" fontId="2" fillId="0" borderId="4" xfId="0" applyNumberFormat="1" applyFont="1" applyBorder="1" applyAlignment="1" applyProtection="1">
      <alignment vertical="center"/>
      <protection hidden="1"/>
    </xf>
    <xf numFmtId="0" fontId="2" fillId="0" borderId="0" xfId="0" applyFont="1" applyAlignment="1">
      <alignment horizontal="right" vertical="center" wrapText="1"/>
    </xf>
    <xf numFmtId="0" fontId="20" fillId="4" borderId="0" xfId="0" applyFont="1" applyFill="1" applyAlignment="1">
      <alignment vertical="center" wrapText="1"/>
    </xf>
    <xf numFmtId="0" fontId="21"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horizontal="left" vertical="center" wrapText="1"/>
    </xf>
    <xf numFmtId="0" fontId="2" fillId="0" borderId="0" xfId="0" applyFont="1" applyAlignment="1">
      <alignment vertical="center" wrapText="1"/>
    </xf>
    <xf numFmtId="164" fontId="2" fillId="0" borderId="2" xfId="0" applyNumberFormat="1" applyFont="1" applyBorder="1" applyAlignment="1" applyProtection="1">
      <alignment vertical="center"/>
      <protection hidden="1"/>
    </xf>
    <xf numFmtId="164" fontId="2" fillId="0" borderId="3" xfId="0" applyNumberFormat="1" applyFont="1" applyBorder="1" applyAlignment="1" applyProtection="1">
      <alignment vertical="center"/>
      <protection hidden="1"/>
    </xf>
    <xf numFmtId="164" fontId="2" fillId="0" borderId="4" xfId="0" applyNumberFormat="1" applyFont="1" applyBorder="1" applyAlignment="1" applyProtection="1">
      <alignment vertical="center"/>
      <protection hidden="1"/>
    </xf>
    <xf numFmtId="0" fontId="2" fillId="0" borderId="0" xfId="0" applyFont="1" applyAlignment="1">
      <alignment vertical="center"/>
    </xf>
    <xf numFmtId="0" fontId="2" fillId="0" borderId="1" xfId="0" applyFont="1" applyBorder="1" applyAlignment="1">
      <alignment vertical="center"/>
    </xf>
    <xf numFmtId="0" fontId="13" fillId="0" borderId="0" xfId="0" applyFont="1" applyAlignment="1">
      <alignment vertical="center"/>
    </xf>
    <xf numFmtId="0" fontId="20" fillId="4" borderId="0" xfId="0" applyFont="1" applyFill="1" applyAlignment="1">
      <alignment vertical="center"/>
    </xf>
    <xf numFmtId="0" fontId="21" fillId="0" borderId="0" xfId="0" applyFont="1" applyAlignment="1">
      <alignment vertical="center"/>
    </xf>
    <xf numFmtId="0" fontId="9" fillId="0" borderId="0" xfId="0" applyFont="1" applyAlignment="1">
      <alignment horizontal="justify" vertical="top" wrapText="1"/>
    </xf>
    <xf numFmtId="0" fontId="8" fillId="0" borderId="0" xfId="0" applyFont="1" applyAlignment="1">
      <alignment vertical="center" wrapText="1"/>
    </xf>
    <xf numFmtId="0" fontId="29" fillId="0" borderId="1" xfId="2" applyFont="1" applyAlignment="1">
      <alignment vertical="center"/>
    </xf>
    <xf numFmtId="0" fontId="29" fillId="0" borderId="1" xfId="2" applyFont="1" applyAlignment="1">
      <alignment horizontal="left" vertical="center"/>
    </xf>
    <xf numFmtId="0" fontId="2" fillId="0" borderId="0" xfId="0" applyFont="1" applyAlignment="1">
      <alignment horizontal="right"/>
    </xf>
    <xf numFmtId="0" fontId="2" fillId="0" borderId="6" xfId="0" applyFont="1" applyBorder="1" applyAlignment="1">
      <alignment horizontal="right"/>
    </xf>
    <xf numFmtId="0" fontId="30" fillId="2" borderId="7" xfId="0" applyFont="1" applyFill="1" applyBorder="1" applyAlignment="1" applyProtection="1">
      <alignment vertical="top" wrapText="1"/>
      <protection locked="0"/>
    </xf>
    <xf numFmtId="0" fontId="28" fillId="0" borderId="8" xfId="0" applyFont="1" applyBorder="1" applyAlignment="1" applyProtection="1">
      <alignment vertical="top" wrapText="1"/>
      <protection locked="0"/>
    </xf>
    <xf numFmtId="0" fontId="28" fillId="0" borderId="9" xfId="0" applyFont="1" applyBorder="1" applyAlignment="1" applyProtection="1">
      <alignment vertical="top" wrapText="1"/>
      <protection locked="0"/>
    </xf>
    <xf numFmtId="0" fontId="28" fillId="0" borderId="5" xfId="0" applyFont="1" applyBorder="1" applyAlignment="1" applyProtection="1">
      <alignment vertical="top" wrapText="1"/>
      <protection locked="0"/>
    </xf>
    <xf numFmtId="0" fontId="28" fillId="0" borderId="0" xfId="0" applyFont="1" applyAlignment="1" applyProtection="1">
      <alignment vertical="top" wrapText="1"/>
      <protection locked="0"/>
    </xf>
    <xf numFmtId="0" fontId="28" fillId="0" borderId="6" xfId="0" applyFont="1" applyBorder="1" applyAlignment="1" applyProtection="1">
      <alignment vertical="top" wrapText="1"/>
      <protection locked="0"/>
    </xf>
    <xf numFmtId="0" fontId="28" fillId="0" borderId="10"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28" fillId="0" borderId="12" xfId="0" applyFont="1" applyBorder="1" applyAlignment="1" applyProtection="1">
      <alignment vertical="top" wrapText="1"/>
      <protection locked="0"/>
    </xf>
    <xf numFmtId="0" fontId="11" fillId="0" borderId="0" xfId="0" applyFont="1" applyAlignment="1">
      <alignment vertical="center" wrapText="1"/>
    </xf>
    <xf numFmtId="0" fontId="11"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right" vertical="top" wrapText="1"/>
    </xf>
    <xf numFmtId="0" fontId="19" fillId="0" borderId="0" xfId="1" applyFont="1" applyAlignment="1">
      <alignment vertical="center"/>
    </xf>
    <xf numFmtId="0" fontId="13" fillId="0" borderId="0" xfId="1" applyFont="1" applyAlignment="1">
      <alignment vertical="center" wrapText="1"/>
    </xf>
    <xf numFmtId="0" fontId="13" fillId="0" borderId="0" xfId="1" applyFont="1" applyAlignment="1">
      <alignment vertical="center"/>
    </xf>
    <xf numFmtId="0" fontId="30" fillId="2" borderId="2" xfId="0" applyFont="1" applyFill="1" applyBorder="1" applyAlignment="1" applyProtection="1">
      <alignment vertical="center" wrapText="1"/>
      <protection locked="0"/>
    </xf>
    <xf numFmtId="0" fontId="28" fillId="0" borderId="3" xfId="0" applyFont="1" applyBorder="1" applyAlignment="1" applyProtection="1">
      <alignment vertical="center" wrapText="1"/>
      <protection locked="0"/>
    </xf>
    <xf numFmtId="0" fontId="28" fillId="0" borderId="4" xfId="0" applyFont="1" applyBorder="1" applyAlignment="1" applyProtection="1">
      <alignment vertical="center" wrapText="1"/>
      <protection locked="0"/>
    </xf>
    <xf numFmtId="0" fontId="13" fillId="0" borderId="0" xfId="0" applyFont="1" applyAlignment="1">
      <alignment horizontal="justify" vertical="top" wrapText="1"/>
    </xf>
    <xf numFmtId="0" fontId="12" fillId="0" borderId="0" xfId="0" applyFont="1" applyAlignment="1">
      <alignment horizontal="justify" vertical="top" wrapText="1"/>
    </xf>
    <xf numFmtId="0" fontId="12" fillId="0" borderId="0" xfId="0" applyFont="1" applyAlignment="1">
      <alignment horizontal="justify" vertical="top"/>
    </xf>
    <xf numFmtId="165" fontId="2" fillId="2" borderId="2" xfId="0" applyNumberFormat="1" applyFont="1" applyFill="1" applyBorder="1" applyAlignment="1" applyProtection="1">
      <alignment vertical="center"/>
      <protection locked="0"/>
    </xf>
    <xf numFmtId="165" fontId="2" fillId="2" borderId="3" xfId="0" applyNumberFormat="1" applyFont="1" applyFill="1" applyBorder="1" applyAlignment="1" applyProtection="1">
      <alignment vertical="center"/>
      <protection locked="0"/>
    </xf>
    <xf numFmtId="165" fontId="2" fillId="2" borderId="4" xfId="0" applyNumberFormat="1" applyFont="1" applyFill="1" applyBorder="1" applyAlignment="1" applyProtection="1">
      <alignment vertical="center"/>
      <protection locked="0"/>
    </xf>
    <xf numFmtId="0" fontId="9" fillId="0" borderId="0" xfId="0" applyFont="1" applyAlignment="1">
      <alignment horizontal="right" vertical="center" wrapText="1"/>
    </xf>
    <xf numFmtId="4" fontId="12" fillId="0" borderId="2" xfId="0" applyNumberFormat="1" applyFont="1" applyBorder="1" applyAlignment="1" applyProtection="1">
      <alignment horizontal="right" vertical="center"/>
      <protection hidden="1"/>
    </xf>
    <xf numFmtId="4" fontId="12" fillId="0" borderId="3" xfId="0" applyNumberFormat="1" applyFont="1" applyBorder="1" applyAlignment="1" applyProtection="1">
      <alignment horizontal="right" vertical="center"/>
      <protection hidden="1"/>
    </xf>
    <xf numFmtId="4" fontId="12" fillId="0" borderId="4" xfId="0" applyNumberFormat="1" applyFont="1" applyBorder="1" applyAlignment="1" applyProtection="1">
      <alignment horizontal="right" vertical="center"/>
      <protection hidden="1"/>
    </xf>
    <xf numFmtId="0" fontId="8" fillId="0" borderId="0" xfId="0" applyFont="1" applyAlignment="1">
      <alignment horizontal="center" vertical="center"/>
    </xf>
    <xf numFmtId="164" fontId="2" fillId="2" borderId="2" xfId="0" applyNumberFormat="1" applyFont="1" applyFill="1" applyBorder="1" applyAlignment="1" applyProtection="1">
      <alignment vertical="center"/>
      <protection locked="0"/>
    </xf>
    <xf numFmtId="164" fontId="2" fillId="2" borderId="3" xfId="0" applyNumberFormat="1" applyFont="1" applyFill="1" applyBorder="1" applyAlignment="1" applyProtection="1">
      <alignment vertical="center"/>
      <protection locked="0"/>
    </xf>
    <xf numFmtId="164" fontId="2" fillId="2" borderId="4" xfId="0" applyNumberFormat="1" applyFont="1" applyFill="1" applyBorder="1" applyAlignment="1" applyProtection="1">
      <alignment vertical="center"/>
      <protection locked="0"/>
    </xf>
    <xf numFmtId="0" fontId="2" fillId="0" borderId="5" xfId="0" applyFont="1" applyBorder="1" applyAlignment="1">
      <alignment vertical="center"/>
    </xf>
    <xf numFmtId="165" fontId="2" fillId="3" borderId="2" xfId="0" applyNumberFormat="1" applyFont="1" applyFill="1" applyBorder="1" applyAlignment="1" applyProtection="1">
      <alignment vertical="center"/>
      <protection locked="0"/>
    </xf>
    <xf numFmtId="165" fontId="2" fillId="3" borderId="3" xfId="0" applyNumberFormat="1" applyFont="1" applyFill="1" applyBorder="1" applyAlignment="1" applyProtection="1">
      <alignment vertical="center"/>
      <protection locked="0"/>
    </xf>
    <xf numFmtId="165" fontId="2" fillId="3" borderId="4" xfId="0" applyNumberFormat="1" applyFont="1" applyFill="1" applyBorder="1" applyAlignment="1" applyProtection="1">
      <alignment vertical="center"/>
      <protection locked="0"/>
    </xf>
    <xf numFmtId="0" fontId="9" fillId="0" borderId="0" xfId="0" applyFont="1" applyAlignment="1">
      <alignment horizontal="left" vertical="center" wrapText="1"/>
    </xf>
    <xf numFmtId="0" fontId="8" fillId="0" borderId="0" xfId="0" applyFont="1" applyAlignment="1">
      <alignment vertical="top" wrapText="1"/>
    </xf>
    <xf numFmtId="0" fontId="2" fillId="0" borderId="0" xfId="0" applyFont="1" applyAlignment="1">
      <alignment vertical="top" wrapText="1"/>
    </xf>
    <xf numFmtId="0" fontId="11"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wrapText="1"/>
    </xf>
    <xf numFmtId="0" fontId="24" fillId="0" borderId="0" xfId="1" applyFont="1" applyAlignment="1">
      <alignment horizontal="center" vertical="top" wrapText="1"/>
    </xf>
    <xf numFmtId="0" fontId="8" fillId="0" borderId="0" xfId="0" applyFont="1" applyAlignment="1">
      <alignment vertical="center"/>
    </xf>
    <xf numFmtId="164" fontId="2" fillId="0" borderId="3" xfId="0" applyNumberFormat="1" applyFont="1" applyBorder="1" applyAlignment="1" applyProtection="1">
      <alignment vertical="center"/>
      <protection locked="0"/>
    </xf>
    <xf numFmtId="164" fontId="2" fillId="0" borderId="4" xfId="0" applyNumberFormat="1" applyFont="1" applyBorder="1" applyAlignment="1" applyProtection="1">
      <alignment vertical="center"/>
      <protection locked="0"/>
    </xf>
    <xf numFmtId="166" fontId="12" fillId="0" borderId="2" xfId="0" applyNumberFormat="1" applyFont="1" applyBorder="1" applyAlignment="1" applyProtection="1">
      <alignment vertical="center"/>
      <protection hidden="1"/>
    </xf>
    <xf numFmtId="166" fontId="12" fillId="0" borderId="3" xfId="0" applyNumberFormat="1" applyFont="1" applyBorder="1" applyAlignment="1" applyProtection="1">
      <alignment vertical="center"/>
      <protection hidden="1"/>
    </xf>
    <xf numFmtId="166" fontId="12" fillId="0" borderId="4" xfId="0" applyNumberFormat="1" applyFont="1" applyBorder="1" applyAlignment="1" applyProtection="1">
      <alignment vertical="center"/>
      <protection hidden="1"/>
    </xf>
    <xf numFmtId="0" fontId="12" fillId="0" borderId="1" xfId="0" applyFont="1" applyBorder="1" applyAlignment="1">
      <alignment vertical="center"/>
    </xf>
    <xf numFmtId="167" fontId="12" fillId="0" borderId="1" xfId="0" applyNumberFormat="1" applyFont="1" applyBorder="1" applyAlignment="1" applyProtection="1">
      <alignment vertical="center"/>
      <protection locked="0"/>
    </xf>
    <xf numFmtId="0" fontId="29" fillId="3" borderId="2" xfId="0" applyFont="1" applyFill="1" applyBorder="1" applyAlignment="1" applyProtection="1">
      <alignment horizontal="center" vertical="center"/>
      <protection locked="0"/>
    </xf>
    <xf numFmtId="0" fontId="29" fillId="3" borderId="3" xfId="0"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166" fontId="12" fillId="2" borderId="2" xfId="0" applyNumberFormat="1" applyFont="1" applyFill="1" applyBorder="1" applyAlignment="1" applyProtection="1">
      <alignment horizontal="center" vertical="center"/>
      <protection locked="0"/>
    </xf>
    <xf numFmtId="166" fontId="12" fillId="2" borderId="3" xfId="0" applyNumberFormat="1" applyFont="1" applyFill="1" applyBorder="1" applyAlignment="1" applyProtection="1">
      <alignment horizontal="center" vertical="center"/>
      <protection locked="0"/>
    </xf>
    <xf numFmtId="166" fontId="12" fillId="2" borderId="4" xfId="0" applyNumberFormat="1" applyFont="1" applyFill="1" applyBorder="1" applyAlignment="1" applyProtection="1">
      <alignment horizontal="center" vertical="center"/>
      <protection locked="0"/>
    </xf>
    <xf numFmtId="1" fontId="12" fillId="2" borderId="2" xfId="0" applyNumberFormat="1" applyFont="1" applyFill="1" applyBorder="1" applyAlignment="1" applyProtection="1">
      <alignment horizontal="center" vertical="center"/>
      <protection locked="0"/>
    </xf>
    <xf numFmtId="1" fontId="12" fillId="2" borderId="3" xfId="0" applyNumberFormat="1" applyFont="1" applyFill="1" applyBorder="1" applyAlignment="1" applyProtection="1">
      <alignment horizontal="center" vertical="center"/>
      <protection locked="0"/>
    </xf>
    <xf numFmtId="1" fontId="12" fillId="2" borderId="4" xfId="0" applyNumberFormat="1" applyFont="1" applyFill="1" applyBorder="1" applyAlignment="1" applyProtection="1">
      <alignment horizontal="center" vertical="center"/>
      <protection locked="0"/>
    </xf>
    <xf numFmtId="0" fontId="9" fillId="0" borderId="0" xfId="0" applyFont="1" applyAlignment="1">
      <alignment vertical="center"/>
    </xf>
    <xf numFmtId="166" fontId="29" fillId="2" borderId="2" xfId="0" applyNumberFormat="1" applyFont="1" applyFill="1" applyBorder="1" applyAlignment="1" applyProtection="1">
      <alignment horizontal="center" vertical="center"/>
      <protection locked="0"/>
    </xf>
    <xf numFmtId="166" fontId="29" fillId="2" borderId="3" xfId="0" applyNumberFormat="1" applyFont="1" applyFill="1" applyBorder="1" applyAlignment="1" applyProtection="1">
      <alignment horizontal="center" vertical="center"/>
      <protection locked="0"/>
    </xf>
    <xf numFmtId="166" fontId="29" fillId="2" borderId="4" xfId="0" applyNumberFormat="1" applyFont="1" applyFill="1" applyBorder="1" applyAlignment="1" applyProtection="1">
      <alignment horizontal="center" vertical="center"/>
      <protection locked="0"/>
    </xf>
    <xf numFmtId="0" fontId="13" fillId="0" borderId="1" xfId="2" applyFont="1" applyAlignment="1">
      <alignment horizontal="left" vertical="top" wrapText="1"/>
    </xf>
    <xf numFmtId="0" fontId="13" fillId="0" borderId="1" xfId="2" applyFont="1" applyAlignment="1">
      <alignment horizontal="left" vertical="top"/>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2" fillId="0" borderId="0" xfId="0" applyFont="1" applyAlignment="1">
      <alignment horizontal="left" vertical="center" wrapText="1"/>
    </xf>
    <xf numFmtId="0" fontId="12" fillId="0" borderId="1" xfId="0" applyFont="1" applyBorder="1" applyAlignment="1">
      <alignment horizontal="left" vertical="center" wrapText="1"/>
    </xf>
    <xf numFmtId="0" fontId="11" fillId="0" borderId="0" xfId="0" applyFont="1" applyAlignment="1">
      <alignment horizontal="center" vertical="center"/>
    </xf>
    <xf numFmtId="0" fontId="8" fillId="2" borderId="0" xfId="0" applyFont="1" applyFill="1" applyAlignment="1">
      <alignment vertical="center"/>
    </xf>
    <xf numFmtId="0" fontId="22" fillId="0" borderId="0" xfId="0" applyFont="1" applyAlignment="1">
      <alignment horizontal="left" vertical="center"/>
    </xf>
    <xf numFmtId="0" fontId="8" fillId="0" borderId="0" xfId="0" applyFont="1" applyAlignment="1">
      <alignment horizontal="left" vertical="top" wrapText="1"/>
    </xf>
    <xf numFmtId="0" fontId="9" fillId="0" borderId="0" xfId="0" applyFont="1" applyAlignment="1">
      <alignment horizontal="left" vertical="top" wrapText="1"/>
    </xf>
    <xf numFmtId="0" fontId="2" fillId="5" borderId="13" xfId="0" applyFont="1" applyFill="1" applyBorder="1" applyAlignment="1" applyProtection="1">
      <alignment horizontal="left" vertical="top" wrapText="1"/>
      <protection locked="0"/>
    </xf>
    <xf numFmtId="166" fontId="2" fillId="2" borderId="2" xfId="0" applyNumberFormat="1" applyFont="1" applyFill="1" applyBorder="1" applyAlignment="1" applyProtection="1">
      <alignment vertical="center"/>
      <protection locked="0"/>
    </xf>
    <xf numFmtId="166" fontId="2" fillId="0" borderId="3" xfId="0" applyNumberFormat="1" applyFont="1" applyBorder="1" applyAlignment="1" applyProtection="1">
      <alignment vertical="center"/>
      <protection locked="0"/>
    </xf>
    <xf numFmtId="166" fontId="2" fillId="0" borderId="4" xfId="0" applyNumberFormat="1" applyFont="1" applyBorder="1" applyAlignment="1" applyProtection="1">
      <alignment vertical="center"/>
      <protection locked="0"/>
    </xf>
    <xf numFmtId="0" fontId="2" fillId="0" borderId="1" xfId="2" applyFont="1" applyAlignment="1">
      <alignment vertical="center"/>
    </xf>
    <xf numFmtId="0" fontId="2" fillId="0" borderId="1" xfId="2" applyFont="1" applyAlignment="1">
      <alignment horizontal="left" vertical="center"/>
    </xf>
    <xf numFmtId="1" fontId="2" fillId="2" borderId="2" xfId="2" applyNumberFormat="1" applyFont="1" applyFill="1" applyBorder="1" applyAlignment="1" applyProtection="1">
      <alignment horizontal="left" vertical="top"/>
      <protection locked="0"/>
    </xf>
    <xf numFmtId="1" fontId="2" fillId="2" borderId="3" xfId="2" applyNumberFormat="1" applyFont="1" applyFill="1" applyBorder="1" applyAlignment="1" applyProtection="1">
      <alignment horizontal="left" vertical="top"/>
      <protection locked="0"/>
    </xf>
    <xf numFmtId="1" fontId="2" fillId="2" borderId="4" xfId="2" applyNumberFormat="1" applyFont="1" applyFill="1" applyBorder="1" applyAlignment="1" applyProtection="1">
      <alignment horizontal="left" vertical="top"/>
      <protection locked="0"/>
    </xf>
    <xf numFmtId="0" fontId="8" fillId="0" borderId="0" xfId="0" applyFont="1" applyAlignment="1">
      <alignment vertical="top"/>
    </xf>
    <xf numFmtId="169" fontId="2" fillId="2" borderId="2" xfId="0" applyNumberFormat="1" applyFont="1" applyFill="1" applyBorder="1" applyAlignment="1" applyProtection="1">
      <alignment vertical="center"/>
      <protection locked="0"/>
    </xf>
    <xf numFmtId="169" fontId="2" fillId="2" borderId="3" xfId="0" applyNumberFormat="1" applyFont="1" applyFill="1" applyBorder="1" applyAlignment="1" applyProtection="1">
      <alignment vertical="center"/>
      <protection locked="0"/>
    </xf>
    <xf numFmtId="169" fontId="2" fillId="2" borderId="4" xfId="0" applyNumberFormat="1" applyFont="1" applyFill="1" applyBorder="1" applyAlignment="1" applyProtection="1">
      <alignment vertical="center"/>
      <protection locked="0"/>
    </xf>
    <xf numFmtId="1" fontId="29" fillId="2" borderId="2" xfId="0" applyNumberFormat="1" applyFont="1" applyFill="1" applyBorder="1" applyAlignment="1" applyProtection="1">
      <alignment horizontal="center" vertical="center"/>
      <protection locked="0"/>
    </xf>
    <xf numFmtId="1" fontId="29" fillId="2" borderId="3" xfId="0" applyNumberFormat="1" applyFont="1" applyFill="1" applyBorder="1" applyAlignment="1" applyProtection="1">
      <alignment horizontal="center" vertical="center"/>
      <protection locked="0"/>
    </xf>
    <xf numFmtId="1" fontId="29" fillId="2" borderId="4" xfId="0" applyNumberFormat="1" applyFont="1" applyFill="1" applyBorder="1" applyAlignment="1" applyProtection="1">
      <alignment horizontal="center" vertical="center"/>
      <protection locked="0"/>
    </xf>
    <xf numFmtId="1" fontId="11" fillId="0" borderId="1" xfId="0" applyNumberFormat="1" applyFont="1" applyBorder="1" applyAlignment="1" applyProtection="1">
      <alignment horizontal="left" vertical="center"/>
      <protection locked="0"/>
    </xf>
    <xf numFmtId="1" fontId="13" fillId="0" borderId="1" xfId="0" applyNumberFormat="1" applyFont="1" applyBorder="1" applyAlignment="1" applyProtection="1">
      <alignment horizontal="left" vertical="center" wrapText="1"/>
      <protection locked="0"/>
    </xf>
    <xf numFmtId="1" fontId="12" fillId="0" borderId="1" xfId="0" applyNumberFormat="1" applyFont="1" applyBorder="1" applyAlignment="1" applyProtection="1">
      <alignment horizontal="left" vertical="center"/>
      <protection locked="0"/>
    </xf>
    <xf numFmtId="1" fontId="29" fillId="3" borderId="13" xfId="0" applyNumberFormat="1" applyFont="1" applyFill="1" applyBorder="1" applyAlignment="1" applyProtection="1">
      <alignment horizontal="center" vertical="center"/>
      <protection locked="0"/>
    </xf>
    <xf numFmtId="0" fontId="14" fillId="4" borderId="0" xfId="0" applyFont="1" applyFill="1" applyAlignment="1">
      <alignment vertical="center"/>
    </xf>
    <xf numFmtId="0" fontId="15" fillId="0" borderId="0" xfId="0" applyFont="1" applyAlignment="1">
      <alignment vertical="center"/>
    </xf>
    <xf numFmtId="0" fontId="29" fillId="0" borderId="0" xfId="0" applyFont="1" applyAlignment="1">
      <alignment horizontal="left" vertical="center"/>
    </xf>
    <xf numFmtId="0" fontId="29" fillId="3" borderId="2" xfId="0" applyFont="1" applyFill="1" applyBorder="1" applyAlignment="1" applyProtection="1">
      <alignment horizontal="left" vertical="top"/>
      <protection locked="0"/>
    </xf>
    <xf numFmtId="0" fontId="29" fillId="3" borderId="3" xfId="0" applyFont="1" applyFill="1" applyBorder="1" applyAlignment="1" applyProtection="1">
      <alignment horizontal="left" vertical="top"/>
      <protection locked="0"/>
    </xf>
    <xf numFmtId="0" fontId="29" fillId="3" borderId="4" xfId="0" applyFont="1" applyFill="1" applyBorder="1" applyAlignment="1" applyProtection="1">
      <alignment horizontal="left" vertical="top"/>
      <protection locked="0"/>
    </xf>
    <xf numFmtId="0" fontId="30" fillId="2" borderId="7" xfId="0" applyFont="1" applyFill="1" applyBorder="1" applyAlignment="1" applyProtection="1">
      <alignment horizontal="left" vertical="top" wrapText="1"/>
      <protection locked="0"/>
    </xf>
    <xf numFmtId="0" fontId="30" fillId="2" borderId="8" xfId="0" applyFont="1" applyFill="1" applyBorder="1" applyAlignment="1" applyProtection="1">
      <alignment horizontal="left" vertical="top" wrapText="1"/>
      <protection locked="0"/>
    </xf>
    <xf numFmtId="0" fontId="30" fillId="2" borderId="9" xfId="0" applyFont="1" applyFill="1" applyBorder="1" applyAlignment="1" applyProtection="1">
      <alignment horizontal="left" vertical="top" wrapText="1"/>
      <protection locked="0"/>
    </xf>
    <xf numFmtId="0" fontId="30" fillId="2" borderId="5" xfId="0" applyFont="1" applyFill="1" applyBorder="1" applyAlignment="1" applyProtection="1">
      <alignment horizontal="left" vertical="top" wrapText="1"/>
      <protection locked="0"/>
    </xf>
    <xf numFmtId="0" fontId="30" fillId="2" borderId="1" xfId="0" applyFont="1" applyFill="1" applyBorder="1" applyAlignment="1" applyProtection="1">
      <alignment horizontal="left" vertical="top" wrapText="1"/>
      <protection locked="0"/>
    </xf>
    <xf numFmtId="0" fontId="30" fillId="2" borderId="6" xfId="0" applyFont="1" applyFill="1" applyBorder="1" applyAlignment="1" applyProtection="1">
      <alignment horizontal="left" vertical="top" wrapText="1"/>
      <protection locked="0"/>
    </xf>
    <xf numFmtId="0" fontId="30" fillId="2" borderId="10" xfId="0" applyFont="1" applyFill="1" applyBorder="1" applyAlignment="1" applyProtection="1">
      <alignment horizontal="left" vertical="top" wrapText="1"/>
      <protection locked="0"/>
    </xf>
    <xf numFmtId="0" fontId="30" fillId="2" borderId="11" xfId="0" applyFont="1" applyFill="1" applyBorder="1" applyAlignment="1" applyProtection="1">
      <alignment horizontal="left" vertical="top" wrapText="1"/>
      <protection locked="0"/>
    </xf>
    <xf numFmtId="0" fontId="30" fillId="2" borderId="12" xfId="0" applyFont="1" applyFill="1" applyBorder="1" applyAlignment="1" applyProtection="1">
      <alignment horizontal="left" vertical="top" wrapText="1"/>
      <protection locked="0"/>
    </xf>
    <xf numFmtId="0" fontId="13" fillId="0" borderId="0" xfId="0" applyFont="1" applyAlignment="1">
      <alignment horizontal="left" vertical="center"/>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8" fillId="0" borderId="1" xfId="2" applyFont="1" applyAlignment="1">
      <alignment vertical="center"/>
    </xf>
    <xf numFmtId="0" fontId="2" fillId="0" borderId="6" xfId="0" applyFont="1" applyBorder="1" applyAlignment="1">
      <alignment vertical="center"/>
    </xf>
    <xf numFmtId="0" fontId="11" fillId="0" borderId="0" xfId="0" applyFont="1" applyAlignment="1">
      <alignment horizontal="left" vertical="top"/>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13" fillId="0" borderId="0" xfId="0" applyFont="1" applyAlignment="1">
      <alignment vertical="top" wrapText="1"/>
    </xf>
    <xf numFmtId="0" fontId="13" fillId="0" borderId="0" xfId="0" applyFont="1" applyAlignment="1">
      <alignment vertical="top"/>
    </xf>
    <xf numFmtId="0" fontId="2" fillId="2" borderId="7" xfId="0" applyFont="1" applyFill="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12" fillId="3" borderId="2" xfId="0" applyFont="1" applyFill="1" applyBorder="1" applyAlignment="1" applyProtection="1">
      <alignment horizontal="left" vertical="top"/>
      <protection locked="0"/>
    </xf>
    <xf numFmtId="0" fontId="12" fillId="3" borderId="3" xfId="0" applyFont="1" applyFill="1" applyBorder="1" applyAlignment="1" applyProtection="1">
      <alignment horizontal="left" vertical="top"/>
      <protection locked="0"/>
    </xf>
    <xf numFmtId="0" fontId="12" fillId="3" borderId="4" xfId="0" applyFont="1" applyFill="1" applyBorder="1" applyAlignment="1" applyProtection="1">
      <alignment horizontal="left" vertical="top"/>
      <protection locked="0"/>
    </xf>
    <xf numFmtId="0" fontId="29" fillId="3" borderId="2" xfId="0" applyFont="1" applyFill="1" applyBorder="1" applyAlignment="1" applyProtection="1">
      <alignment horizontal="left" vertical="center" wrapText="1"/>
      <protection locked="0"/>
    </xf>
    <xf numFmtId="0" fontId="29" fillId="3" borderId="3" xfId="0" applyFont="1" applyFill="1" applyBorder="1" applyAlignment="1" applyProtection="1">
      <alignment horizontal="left" vertical="center" wrapText="1"/>
      <protection locked="0"/>
    </xf>
    <xf numFmtId="0" fontId="29" fillId="3" borderId="4" xfId="0" applyFont="1" applyFill="1" applyBorder="1" applyAlignment="1" applyProtection="1">
      <alignment horizontal="left" vertical="center" wrapText="1"/>
      <protection locked="0"/>
    </xf>
    <xf numFmtId="0" fontId="12" fillId="0" borderId="1" xfId="0" applyFont="1" applyBorder="1" applyAlignment="1">
      <alignment horizontal="right" vertical="center"/>
    </xf>
    <xf numFmtId="0" fontId="12" fillId="0" borderId="0" xfId="0" applyFont="1" applyAlignment="1">
      <alignment vertical="center"/>
    </xf>
    <xf numFmtId="0" fontId="12" fillId="2" borderId="2"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2" fillId="0" borderId="0" xfId="0" applyFont="1" applyAlignment="1">
      <alignment horizontal="right" vertical="center"/>
    </xf>
    <xf numFmtId="0" fontId="12" fillId="2" borderId="2" xfId="0" applyFont="1" applyFill="1" applyBorder="1" applyAlignment="1" applyProtection="1">
      <alignment horizontal="left" vertical="top"/>
      <protection locked="0"/>
    </xf>
    <xf numFmtId="0" fontId="12" fillId="0" borderId="3" xfId="0" applyFont="1" applyBorder="1" applyAlignment="1" applyProtection="1">
      <alignment horizontal="left" vertical="top"/>
      <protection locked="0"/>
    </xf>
    <xf numFmtId="0" fontId="12" fillId="0" borderId="4" xfId="0" applyFont="1" applyBorder="1" applyAlignment="1" applyProtection="1">
      <alignment horizontal="left" vertical="top"/>
      <protection locked="0"/>
    </xf>
    <xf numFmtId="164" fontId="12" fillId="2" borderId="2" xfId="0" applyNumberFormat="1" applyFont="1" applyFill="1" applyBorder="1" applyAlignment="1" applyProtection="1">
      <alignment horizontal="right" vertical="center"/>
      <protection locked="0"/>
    </xf>
    <xf numFmtId="164" fontId="12" fillId="0" borderId="3" xfId="0" applyNumberFormat="1" applyFont="1" applyBorder="1" applyAlignment="1" applyProtection="1">
      <alignment horizontal="right" vertical="center"/>
      <protection locked="0"/>
    </xf>
    <xf numFmtId="164" fontId="12" fillId="0" borderId="4" xfId="0" applyNumberFormat="1" applyFont="1" applyBorder="1" applyAlignment="1" applyProtection="1">
      <alignment horizontal="right" vertical="center"/>
      <protection locked="0"/>
    </xf>
    <xf numFmtId="0" fontId="13" fillId="0" borderId="0" xfId="0" applyFont="1" applyAlignment="1">
      <alignment vertical="center" wrapText="1"/>
    </xf>
    <xf numFmtId="164" fontId="12" fillId="0" borderId="1" xfId="0" applyNumberFormat="1" applyFont="1" applyBorder="1" applyAlignment="1" applyProtection="1">
      <alignment horizontal="center" vertical="center"/>
      <protection locked="0"/>
    </xf>
    <xf numFmtId="164" fontId="12" fillId="0" borderId="6" xfId="0" applyNumberFormat="1" applyFont="1" applyBorder="1" applyAlignment="1" applyProtection="1">
      <alignment horizontal="center" vertical="center"/>
      <protection locked="0"/>
    </xf>
    <xf numFmtId="0" fontId="11"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horizontal="right" vertical="center" wrapText="1"/>
    </xf>
    <xf numFmtId="0" fontId="29" fillId="2" borderId="2" xfId="0" applyFont="1" applyFill="1" applyBorder="1" applyAlignment="1" applyProtection="1">
      <alignment horizontal="left" vertical="center" wrapText="1"/>
      <protection locked="0"/>
    </xf>
    <xf numFmtId="0" fontId="29" fillId="0" borderId="3" xfId="0" applyFont="1" applyBorder="1" applyAlignment="1" applyProtection="1">
      <alignment horizontal="left" vertical="center"/>
      <protection locked="0"/>
    </xf>
    <xf numFmtId="0" fontId="29" fillId="0" borderId="4" xfId="0" applyFont="1" applyBorder="1" applyAlignment="1" applyProtection="1">
      <alignment horizontal="left" vertical="center"/>
      <protection locked="0"/>
    </xf>
    <xf numFmtId="0" fontId="29" fillId="3" borderId="2" xfId="0" applyFont="1" applyFill="1" applyBorder="1" applyAlignment="1" applyProtection="1">
      <alignment horizontal="left" vertical="top" wrapText="1"/>
      <protection locked="0"/>
    </xf>
    <xf numFmtId="0" fontId="29" fillId="3" borderId="3" xfId="0" applyFont="1" applyFill="1" applyBorder="1" applyAlignment="1" applyProtection="1">
      <alignment horizontal="left" vertical="top" wrapText="1"/>
      <protection locked="0"/>
    </xf>
    <xf numFmtId="0" fontId="29" fillId="3" borderId="4" xfId="0" applyFont="1" applyFill="1" applyBorder="1" applyAlignment="1" applyProtection="1">
      <alignment horizontal="left" vertical="top" wrapText="1"/>
      <protection locked="0"/>
    </xf>
    <xf numFmtId="0" fontId="29" fillId="3" borderId="2" xfId="0" applyFont="1" applyFill="1" applyBorder="1" applyAlignment="1" applyProtection="1">
      <alignment horizontal="left" vertical="center"/>
      <protection locked="0"/>
    </xf>
    <xf numFmtId="0" fontId="29" fillId="3" borderId="3" xfId="0" applyFont="1" applyFill="1" applyBorder="1" applyAlignment="1" applyProtection="1">
      <alignment horizontal="left" vertical="center"/>
      <protection locked="0"/>
    </xf>
    <xf numFmtId="0" fontId="29" fillId="3" borderId="4" xfId="0" applyFont="1" applyFill="1" applyBorder="1" applyAlignment="1" applyProtection="1">
      <alignment horizontal="left" vertical="center"/>
      <protection locked="0"/>
    </xf>
    <xf numFmtId="0" fontId="12" fillId="0" borderId="0" xfId="0" applyFont="1" applyAlignment="1">
      <alignment vertical="center" wrapText="1"/>
    </xf>
    <xf numFmtId="0" fontId="29" fillId="3" borderId="2" xfId="0" applyFont="1" applyFill="1" applyBorder="1" applyAlignment="1" applyProtection="1">
      <alignment vertical="center" wrapText="1"/>
      <protection locked="0"/>
    </xf>
    <xf numFmtId="0" fontId="7" fillId="0" borderId="0" xfId="0" applyFont="1" applyAlignment="1">
      <alignment vertical="center"/>
    </xf>
    <xf numFmtId="166" fontId="2" fillId="0" borderId="2" xfId="0" applyNumberFormat="1" applyFont="1" applyBorder="1" applyAlignment="1" applyProtection="1">
      <alignment vertical="center"/>
      <protection hidden="1"/>
    </xf>
    <xf numFmtId="166" fontId="2" fillId="0" borderId="3" xfId="0" applyNumberFormat="1" applyFont="1" applyBorder="1" applyAlignment="1" applyProtection="1">
      <alignment vertical="center"/>
      <protection hidden="1"/>
    </xf>
    <xf numFmtId="166" fontId="2" fillId="0" borderId="4" xfId="0" applyNumberFormat="1" applyFont="1" applyBorder="1" applyAlignment="1" applyProtection="1">
      <alignment vertical="center"/>
      <protection hidden="1"/>
    </xf>
    <xf numFmtId="0" fontId="12" fillId="2" borderId="2" xfId="0" applyFont="1" applyFill="1" applyBorder="1" applyAlignment="1" applyProtection="1">
      <alignment horizontal="left" vertical="center" wrapText="1"/>
      <protection locked="0"/>
    </xf>
    <xf numFmtId="0" fontId="12" fillId="0" borderId="3"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3" borderId="2" xfId="0" applyFon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11" fillId="0" borderId="1" xfId="2" applyFont="1" applyAlignment="1">
      <alignment horizontal="left" vertical="center" wrapText="1"/>
    </xf>
    <xf numFmtId="0" fontId="11" fillId="0" borderId="1" xfId="2" applyFont="1" applyAlignment="1">
      <alignment vertical="top" wrapText="1"/>
    </xf>
    <xf numFmtId="0" fontId="12" fillId="0" borderId="1" xfId="2" applyFont="1" applyAlignment="1">
      <alignment vertical="top"/>
    </xf>
    <xf numFmtId="0" fontId="12" fillId="0" borderId="1" xfId="0" applyFont="1" applyBorder="1" applyAlignment="1" applyProtection="1">
      <alignment horizontal="left" vertical="center" wrapText="1"/>
      <protection locked="0"/>
    </xf>
    <xf numFmtId="0" fontId="31" fillId="3" borderId="2" xfId="0" applyFont="1" applyFill="1" applyBorder="1" applyAlignment="1" applyProtection="1">
      <alignment horizontal="center" vertical="center" wrapText="1"/>
      <protection locked="0"/>
    </xf>
    <xf numFmtId="0" fontId="31" fillId="3" borderId="3" xfId="0" applyFont="1" applyFill="1" applyBorder="1" applyAlignment="1" applyProtection="1">
      <alignment horizontal="center" vertical="center" wrapText="1"/>
      <protection locked="0"/>
    </xf>
    <xf numFmtId="0" fontId="31" fillId="3" borderId="4" xfId="0" applyFont="1" applyFill="1" applyBorder="1" applyAlignment="1" applyProtection="1">
      <alignment horizontal="center" vertical="center" wrapText="1"/>
      <protection locked="0"/>
    </xf>
    <xf numFmtId="0" fontId="32" fillId="0" borderId="0" xfId="0" applyFont="1" applyAlignment="1">
      <alignment vertical="center"/>
    </xf>
    <xf numFmtId="0" fontId="18" fillId="0" borderId="0" xfId="0" applyFont="1" applyAlignment="1">
      <alignment horizontal="justify" vertical="center" wrapText="1"/>
    </xf>
    <xf numFmtId="0" fontId="11" fillId="0" borderId="0" xfId="0" applyFont="1" applyAlignment="1">
      <alignment horizontal="justify" vertical="center" wrapText="1"/>
    </xf>
    <xf numFmtId="166" fontId="30" fillId="2" borderId="2" xfId="0" applyNumberFormat="1" applyFont="1" applyFill="1" applyBorder="1" applyAlignment="1" applyProtection="1">
      <alignment horizontal="center" vertical="center"/>
      <protection locked="0"/>
    </xf>
    <xf numFmtId="166" fontId="30" fillId="2" borderId="3" xfId="0" applyNumberFormat="1" applyFont="1" applyFill="1" applyBorder="1" applyAlignment="1" applyProtection="1">
      <alignment horizontal="center" vertical="center"/>
      <protection locked="0"/>
    </xf>
    <xf numFmtId="166" fontId="30" fillId="2" borderId="4" xfId="0" applyNumberFormat="1" applyFont="1" applyFill="1" applyBorder="1" applyAlignment="1" applyProtection="1">
      <alignment horizontal="center" vertical="center"/>
      <protection locked="0"/>
    </xf>
    <xf numFmtId="166" fontId="2" fillId="2" borderId="2" xfId="0" applyNumberFormat="1" applyFont="1" applyFill="1" applyBorder="1" applyAlignment="1" applyProtection="1">
      <alignment horizontal="center" vertical="center"/>
      <protection locked="0"/>
    </xf>
    <xf numFmtId="166" fontId="2" fillId="2" borderId="3" xfId="0" applyNumberFormat="1" applyFont="1" applyFill="1" applyBorder="1" applyAlignment="1" applyProtection="1">
      <alignment horizontal="center" vertical="center"/>
      <protection locked="0"/>
    </xf>
    <xf numFmtId="166" fontId="2" fillId="2" borderId="4" xfId="0" applyNumberFormat="1" applyFont="1" applyFill="1" applyBorder="1" applyAlignment="1" applyProtection="1">
      <alignment horizontal="center" vertical="center"/>
      <protection locked="0"/>
    </xf>
    <xf numFmtId="0" fontId="9" fillId="0" borderId="0" xfId="0" applyFont="1" applyAlignment="1">
      <alignment vertical="top" wrapText="1"/>
    </xf>
    <xf numFmtId="0" fontId="12" fillId="0" borderId="0" xfId="0" applyFont="1" applyAlignment="1">
      <alignment horizontal="left" vertical="top" wrapText="1"/>
    </xf>
    <xf numFmtId="0" fontId="13" fillId="0" borderId="0" xfId="0" applyFont="1" applyAlignment="1">
      <alignment horizontal="left" vertical="top"/>
    </xf>
    <xf numFmtId="0" fontId="2" fillId="0" borderId="1" xfId="0" applyFont="1" applyBorder="1" applyAlignment="1">
      <alignment horizontal="right" vertical="center" wrapText="1"/>
    </xf>
    <xf numFmtId="0" fontId="12" fillId="0" borderId="1" xfId="0" applyFont="1" applyBorder="1" applyAlignment="1">
      <alignment horizontal="right" vertical="center" wrapText="1"/>
    </xf>
    <xf numFmtId="0" fontId="3" fillId="0" borderId="1" xfId="0" applyFont="1" applyBorder="1" applyAlignment="1">
      <alignment vertical="center" wrapText="1"/>
    </xf>
    <xf numFmtId="0" fontId="13" fillId="0" borderId="0" xfId="0" applyFont="1" applyAlignment="1">
      <alignment horizontal="justify" vertical="center" wrapText="1"/>
    </xf>
    <xf numFmtId="0" fontId="12" fillId="0" borderId="0" xfId="0" applyFont="1" applyAlignment="1">
      <alignment horizontal="justify" vertical="center" wrapText="1"/>
    </xf>
    <xf numFmtId="0" fontId="32" fillId="0" borderId="0" xfId="0" applyFont="1" applyAlignment="1">
      <alignment horizontal="left" vertical="center"/>
    </xf>
    <xf numFmtId="0" fontId="9" fillId="0" borderId="0" xfId="0" applyFont="1" applyAlignment="1">
      <alignment horizontal="right" vertical="center"/>
    </xf>
    <xf numFmtId="168" fontId="33" fillId="0" borderId="7" xfId="0" applyNumberFormat="1" applyFont="1" applyBorder="1" applyAlignment="1" applyProtection="1">
      <alignment vertical="center"/>
      <protection locked="0"/>
    </xf>
    <xf numFmtId="168" fontId="33" fillId="0" borderId="8" xfId="0" applyNumberFormat="1" applyFont="1" applyBorder="1" applyAlignment="1" applyProtection="1">
      <alignment vertical="center"/>
      <protection locked="0"/>
    </xf>
    <xf numFmtId="168" fontId="33" fillId="0" borderId="9" xfId="0" applyNumberFormat="1" applyFont="1" applyBorder="1" applyAlignment="1" applyProtection="1">
      <alignment vertical="center"/>
      <protection locked="0"/>
    </xf>
    <xf numFmtId="168" fontId="33" fillId="0" borderId="10" xfId="0" applyNumberFormat="1" applyFont="1" applyBorder="1" applyAlignment="1" applyProtection="1">
      <alignment vertical="center"/>
      <protection locked="0"/>
    </xf>
    <xf numFmtId="168" fontId="33" fillId="0" borderId="11" xfId="0" applyNumberFormat="1" applyFont="1" applyBorder="1" applyAlignment="1" applyProtection="1">
      <alignment vertical="center"/>
      <protection locked="0"/>
    </xf>
    <xf numFmtId="168" fontId="33" fillId="0" borderId="12" xfId="0" applyNumberFormat="1" applyFont="1" applyBorder="1" applyAlignment="1" applyProtection="1">
      <alignment vertical="center"/>
      <protection locked="0"/>
    </xf>
    <xf numFmtId="0" fontId="4" fillId="0" borderId="0" xfId="0" applyFont="1" applyAlignment="1">
      <alignment horizontal="right" vertical="center"/>
    </xf>
    <xf numFmtId="0" fontId="17" fillId="0" borderId="1" xfId="1" applyFont="1" applyBorder="1" applyAlignment="1">
      <alignment vertical="center"/>
    </xf>
    <xf numFmtId="0" fontId="19" fillId="0" borderId="0" xfId="1" applyFont="1" applyAlignment="1">
      <alignment horizontal="justify" vertical="top" wrapText="1"/>
    </xf>
    <xf numFmtId="0" fontId="17" fillId="0" borderId="1" xfId="1" applyFont="1" applyBorder="1" applyAlignment="1">
      <alignment horizontal="center" vertical="top"/>
    </xf>
    <xf numFmtId="0" fontId="18" fillId="0" borderId="0" xfId="0" applyFont="1" applyAlignment="1">
      <alignment horizontal="justify" vertical="center"/>
    </xf>
    <xf numFmtId="0" fontId="12" fillId="0" borderId="0" xfId="0" applyFont="1" applyAlignment="1">
      <alignment horizontal="justify" vertical="center"/>
    </xf>
    <xf numFmtId="0" fontId="12" fillId="0" borderId="1" xfId="0" applyFont="1" applyBorder="1" applyAlignment="1">
      <alignment horizontal="left" vertical="center"/>
    </xf>
    <xf numFmtId="0" fontId="12" fillId="0" borderId="6" xfId="0" applyFont="1" applyBorder="1" applyAlignment="1">
      <alignment horizontal="left" vertical="center"/>
    </xf>
    <xf numFmtId="0" fontId="12" fillId="3" borderId="2" xfId="0" applyFont="1" applyFill="1" applyBorder="1" applyAlignment="1" applyProtection="1">
      <alignment horizontal="right" vertical="center" wrapText="1"/>
      <protection locked="0"/>
    </xf>
    <xf numFmtId="0" fontId="12" fillId="3" borderId="3" xfId="0" applyFont="1" applyFill="1" applyBorder="1" applyAlignment="1" applyProtection="1">
      <alignment horizontal="right" vertical="center" wrapText="1"/>
      <protection locked="0"/>
    </xf>
    <xf numFmtId="0" fontId="12" fillId="3" borderId="4" xfId="0" applyFont="1" applyFill="1" applyBorder="1" applyAlignment="1" applyProtection="1">
      <alignment horizontal="right" vertical="center" wrapText="1"/>
      <protection locked="0"/>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cellXfs>
  <cellStyles count="3">
    <cellStyle name="Hyperlink" xfId="1" builtinId="8"/>
    <cellStyle name="Standaard" xfId="0" builtinId="0"/>
    <cellStyle name="Standaard 2" xfId="2" xr:uid="{8AA53FBD-9C28-4012-B86E-9A18C41F40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577</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68580</xdr:colOff>
          <xdr:row>32</xdr:row>
          <xdr:rowOff>7620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63</xdr:row>
          <xdr:rowOff>0</xdr:rowOff>
        </xdr:from>
        <xdr:to>
          <xdr:col>2</xdr:col>
          <xdr:colOff>68580</xdr:colOff>
          <xdr:row>65</xdr:row>
          <xdr:rowOff>0</xdr:rowOff>
        </xdr:to>
        <xdr:sp macro="" textlink="">
          <xdr:nvSpPr>
            <xdr:cNvPr id="1027" name="RB_Op_Wachtlijst_Tru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65</xdr:row>
          <xdr:rowOff>0</xdr:rowOff>
        </xdr:from>
        <xdr:to>
          <xdr:col>2</xdr:col>
          <xdr:colOff>68580</xdr:colOff>
          <xdr:row>66</xdr:row>
          <xdr:rowOff>30480</xdr:rowOff>
        </xdr:to>
        <xdr:sp macro="" textlink="">
          <xdr:nvSpPr>
            <xdr:cNvPr id="1028" name="RB_Op_Wachtlijst_False"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164</xdr:row>
          <xdr:rowOff>0</xdr:rowOff>
        </xdr:from>
        <xdr:to>
          <xdr:col>2</xdr:col>
          <xdr:colOff>68580</xdr:colOff>
          <xdr:row>166</xdr:row>
          <xdr:rowOff>7620</xdr:rowOff>
        </xdr:to>
        <xdr:sp macro="" textlink="">
          <xdr:nvSpPr>
            <xdr:cNvPr id="1029" name="RB_CritRationalisatieProgr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165</xdr:row>
          <xdr:rowOff>152400</xdr:rowOff>
        </xdr:from>
        <xdr:to>
          <xdr:col>2</xdr:col>
          <xdr:colOff>68580</xdr:colOff>
          <xdr:row>167</xdr:row>
          <xdr:rowOff>175260</xdr:rowOff>
        </xdr:to>
        <xdr:sp macro="" textlink="">
          <xdr:nvSpPr>
            <xdr:cNvPr id="1030" name="RB_CritRationalisatieProgr_F"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172</xdr:row>
          <xdr:rowOff>0</xdr:rowOff>
        </xdr:from>
        <xdr:to>
          <xdr:col>2</xdr:col>
          <xdr:colOff>68580</xdr:colOff>
          <xdr:row>174</xdr:row>
          <xdr:rowOff>7620</xdr:rowOff>
        </xdr:to>
        <xdr:sp macro="" textlink="">
          <xdr:nvSpPr>
            <xdr:cNvPr id="1031" name="CB_Eigenaar"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173</xdr:row>
          <xdr:rowOff>152400</xdr:rowOff>
        </xdr:from>
        <xdr:to>
          <xdr:col>2</xdr:col>
          <xdr:colOff>68580</xdr:colOff>
          <xdr:row>175</xdr:row>
          <xdr:rowOff>175260</xdr:rowOff>
        </xdr:to>
        <xdr:sp macro="" textlink="">
          <xdr:nvSpPr>
            <xdr:cNvPr id="1032" name="CB_HouderZakelijkRecht"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175</xdr:row>
          <xdr:rowOff>152400</xdr:rowOff>
        </xdr:from>
        <xdr:to>
          <xdr:col>2</xdr:col>
          <xdr:colOff>68580</xdr:colOff>
          <xdr:row>177</xdr:row>
          <xdr:rowOff>175260</xdr:rowOff>
        </xdr:to>
        <xdr:sp macro="" textlink="">
          <xdr:nvSpPr>
            <xdr:cNvPr id="1033" name="CB_HouderOptieZakelijkRecht"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181</xdr:row>
          <xdr:rowOff>0</xdr:rowOff>
        </xdr:from>
        <xdr:to>
          <xdr:col>2</xdr:col>
          <xdr:colOff>68580</xdr:colOff>
          <xdr:row>183</xdr:row>
          <xdr:rowOff>7620</xdr:rowOff>
        </xdr:to>
        <xdr:sp macro="" textlink="">
          <xdr:nvSpPr>
            <xdr:cNvPr id="1034" name="RB_BeschikSchoolgebVrij_Tru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182</xdr:row>
          <xdr:rowOff>152400</xdr:rowOff>
        </xdr:from>
        <xdr:to>
          <xdr:col>2</xdr:col>
          <xdr:colOff>68580</xdr:colOff>
          <xdr:row>184</xdr:row>
          <xdr:rowOff>175260</xdr:rowOff>
        </xdr:to>
        <xdr:sp macro="" textlink="">
          <xdr:nvSpPr>
            <xdr:cNvPr id="1035" name="RB_BeschikSchoolgebVrij_False"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207</xdr:row>
          <xdr:rowOff>152400</xdr:rowOff>
        </xdr:from>
        <xdr:to>
          <xdr:col>2</xdr:col>
          <xdr:colOff>68580</xdr:colOff>
          <xdr:row>209</xdr:row>
          <xdr:rowOff>175260</xdr:rowOff>
        </xdr:to>
        <xdr:sp macro="" textlink="">
          <xdr:nvSpPr>
            <xdr:cNvPr id="1036" name="CB_Nieuwbouw"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209</xdr:row>
          <xdr:rowOff>152400</xdr:rowOff>
        </xdr:from>
        <xdr:to>
          <xdr:col>2</xdr:col>
          <xdr:colOff>68580</xdr:colOff>
          <xdr:row>211</xdr:row>
          <xdr:rowOff>175260</xdr:rowOff>
        </xdr:to>
        <xdr:sp macro="" textlink="">
          <xdr:nvSpPr>
            <xdr:cNvPr id="1037" name="CB_Verbouwingswerken"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0</xdr:rowOff>
        </xdr:from>
        <xdr:to>
          <xdr:col>2</xdr:col>
          <xdr:colOff>68580</xdr:colOff>
          <xdr:row>36</xdr:row>
          <xdr:rowOff>7620</xdr:rowOff>
        </xdr:to>
        <xdr:sp macro="" textlink="">
          <xdr:nvSpPr>
            <xdr:cNvPr id="1038" name="RB_Prov_Ant"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68580</xdr:colOff>
          <xdr:row>37</xdr:row>
          <xdr:rowOff>175260</xdr:rowOff>
        </xdr:to>
        <xdr:sp macro="" textlink="">
          <xdr:nvSpPr>
            <xdr:cNvPr id="1039" name="RB_Prov_BHG"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34</xdr:row>
          <xdr:rowOff>0</xdr:rowOff>
        </xdr:from>
        <xdr:to>
          <xdr:col>16</xdr:col>
          <xdr:colOff>121920</xdr:colOff>
          <xdr:row>36</xdr:row>
          <xdr:rowOff>7620</xdr:rowOff>
        </xdr:to>
        <xdr:sp macro="" textlink="">
          <xdr:nvSpPr>
            <xdr:cNvPr id="1040" name="RB_Prov_Lim"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37</xdr:row>
          <xdr:rowOff>175260</xdr:rowOff>
        </xdr:to>
        <xdr:sp macro="" textlink="">
          <xdr:nvSpPr>
            <xdr:cNvPr id="1041" name="RB_Prov_OV"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34</xdr:row>
          <xdr:rowOff>0</xdr:rowOff>
        </xdr:from>
        <xdr:to>
          <xdr:col>30</xdr:col>
          <xdr:colOff>121920</xdr:colOff>
          <xdr:row>36</xdr:row>
          <xdr:rowOff>7620</xdr:rowOff>
        </xdr:to>
        <xdr:sp macro="" textlink="">
          <xdr:nvSpPr>
            <xdr:cNvPr id="1042" name="RB_Prov_VB"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37</xdr:row>
          <xdr:rowOff>175260</xdr:rowOff>
        </xdr:to>
        <xdr:sp macro="" textlink="">
          <xdr:nvSpPr>
            <xdr:cNvPr id="1043" name="RB_Prov_WV"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7620</xdr:rowOff>
        </xdr:to>
        <xdr:sp macro="" textlink="">
          <xdr:nvSpPr>
            <xdr:cNvPr id="1044" name="RB_OnderwijsNet_Gem"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7620</xdr:rowOff>
        </xdr:to>
        <xdr:sp macro="" textlink="">
          <xdr:nvSpPr>
            <xdr:cNvPr id="1045" name="RB_OnderwijsNet_Prov"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57</xdr:row>
          <xdr:rowOff>160020</xdr:rowOff>
        </xdr:from>
        <xdr:to>
          <xdr:col>2</xdr:col>
          <xdr:colOff>68580</xdr:colOff>
          <xdr:row>59</xdr:row>
          <xdr:rowOff>22860</xdr:rowOff>
        </xdr:to>
        <xdr:sp macro="" textlink="">
          <xdr:nvSpPr>
            <xdr:cNvPr id="1046" name="RB_Diko_Tru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59</xdr:row>
          <xdr:rowOff>0</xdr:rowOff>
        </xdr:from>
        <xdr:to>
          <xdr:col>2</xdr:col>
          <xdr:colOff>68580</xdr:colOff>
          <xdr:row>61</xdr:row>
          <xdr:rowOff>7620</xdr:rowOff>
        </xdr:to>
        <xdr:sp macro="" textlink="">
          <xdr:nvSpPr>
            <xdr:cNvPr id="1047" name="RB_Diko_False"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126</xdr:row>
          <xdr:rowOff>0</xdr:rowOff>
        </xdr:from>
        <xdr:to>
          <xdr:col>2</xdr:col>
          <xdr:colOff>68580</xdr:colOff>
          <xdr:row>128</xdr:row>
          <xdr:rowOff>0</xdr:rowOff>
        </xdr:to>
        <xdr:sp macro="" textlink="">
          <xdr:nvSpPr>
            <xdr:cNvPr id="1049" name="RB_CoordinerendeMacht_Fals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118</xdr:row>
          <xdr:rowOff>0</xdr:rowOff>
        </xdr:from>
        <xdr:to>
          <xdr:col>2</xdr:col>
          <xdr:colOff>60960</xdr:colOff>
          <xdr:row>120</xdr:row>
          <xdr:rowOff>0</xdr:rowOff>
        </xdr:to>
        <xdr:sp macro="" textlink="">
          <xdr:nvSpPr>
            <xdr:cNvPr id="1050" name="RB_Samen_Met_Andere_IM_Fals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284</xdr:row>
          <xdr:rowOff>137160</xdr:rowOff>
        </xdr:from>
        <xdr:to>
          <xdr:col>2</xdr:col>
          <xdr:colOff>7620</xdr:colOff>
          <xdr:row>287</xdr:row>
          <xdr:rowOff>60960</xdr:rowOff>
        </xdr:to>
        <xdr:sp macro="" textlink="">
          <xdr:nvSpPr>
            <xdr:cNvPr id="1051" name="RB_SamenWerking_OV_PS_Tru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286</xdr:row>
          <xdr:rowOff>22860</xdr:rowOff>
        </xdr:from>
        <xdr:to>
          <xdr:col>2</xdr:col>
          <xdr:colOff>76200</xdr:colOff>
          <xdr:row>288</xdr:row>
          <xdr:rowOff>30480</xdr:rowOff>
        </xdr:to>
        <xdr:sp macro="" textlink="">
          <xdr:nvSpPr>
            <xdr:cNvPr id="1052" name="RB_SamenWerking_OV_PS_Fals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290</xdr:row>
          <xdr:rowOff>0</xdr:rowOff>
        </xdr:from>
        <xdr:to>
          <xdr:col>2</xdr:col>
          <xdr:colOff>68580</xdr:colOff>
          <xdr:row>292</xdr:row>
          <xdr:rowOff>7620</xdr:rowOff>
        </xdr:to>
        <xdr:sp macro="" textlink="">
          <xdr:nvSpPr>
            <xdr:cNvPr id="1053" name="CB_Dienst_Onr_Erfgoed"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292</xdr:row>
          <xdr:rowOff>0</xdr:rowOff>
        </xdr:from>
        <xdr:to>
          <xdr:col>2</xdr:col>
          <xdr:colOff>68580</xdr:colOff>
          <xdr:row>294</xdr:row>
          <xdr:rowOff>7620</xdr:rowOff>
        </xdr:to>
        <xdr:sp macro="" textlink="">
          <xdr:nvSpPr>
            <xdr:cNvPr id="1054" name="CB_VIPA"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294</xdr:row>
          <xdr:rowOff>0</xdr:rowOff>
        </xdr:from>
        <xdr:to>
          <xdr:col>2</xdr:col>
          <xdr:colOff>68580</xdr:colOff>
          <xdr:row>296</xdr:row>
          <xdr:rowOff>7620</xdr:rowOff>
        </xdr:to>
        <xdr:sp macro="" textlink="">
          <xdr:nvSpPr>
            <xdr:cNvPr id="1055" name="CB_VGC"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298</xdr:row>
          <xdr:rowOff>0</xdr:rowOff>
        </xdr:from>
        <xdr:to>
          <xdr:col>2</xdr:col>
          <xdr:colOff>68580</xdr:colOff>
          <xdr:row>300</xdr:row>
          <xdr:rowOff>7620</xdr:rowOff>
        </xdr:to>
        <xdr:sp macro="" textlink="">
          <xdr:nvSpPr>
            <xdr:cNvPr id="1056" name="CB_Andere_Overheden"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276</xdr:row>
          <xdr:rowOff>0</xdr:rowOff>
        </xdr:from>
        <xdr:to>
          <xdr:col>2</xdr:col>
          <xdr:colOff>68580</xdr:colOff>
          <xdr:row>278</xdr:row>
          <xdr:rowOff>7620</xdr:rowOff>
        </xdr:to>
        <xdr:sp macro="" textlink="">
          <xdr:nvSpPr>
            <xdr:cNvPr id="1057" name="RB_Schadeloosstelling_Tru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280</xdr:row>
          <xdr:rowOff>0</xdr:rowOff>
        </xdr:from>
        <xdr:to>
          <xdr:col>2</xdr:col>
          <xdr:colOff>68580</xdr:colOff>
          <xdr:row>282</xdr:row>
          <xdr:rowOff>7620</xdr:rowOff>
        </xdr:to>
        <xdr:sp macro="" textlink="">
          <xdr:nvSpPr>
            <xdr:cNvPr id="1058" name="RB_Schadeloosstelling_Fals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407</xdr:row>
          <xdr:rowOff>0</xdr:rowOff>
        </xdr:from>
        <xdr:to>
          <xdr:col>35</xdr:col>
          <xdr:colOff>38100</xdr:colOff>
          <xdr:row>409</xdr:row>
          <xdr:rowOff>7620</xdr:rowOff>
        </xdr:to>
        <xdr:sp macro="" textlink="">
          <xdr:nvSpPr>
            <xdr:cNvPr id="1059" name="CB_GebAfgebrOntrGesubAGIOnGeb1"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409</xdr:row>
          <xdr:rowOff>0</xdr:rowOff>
        </xdr:from>
        <xdr:to>
          <xdr:col>35</xdr:col>
          <xdr:colOff>38100</xdr:colOff>
          <xdr:row>410</xdr:row>
          <xdr:rowOff>38100</xdr:rowOff>
        </xdr:to>
        <xdr:sp macro="" textlink="">
          <xdr:nvSpPr>
            <xdr:cNvPr id="1060" name="CB_GebAfgebrOntrGesubAGIOnGeb2"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52</xdr:row>
          <xdr:rowOff>114300</xdr:rowOff>
        </xdr:from>
        <xdr:to>
          <xdr:col>2</xdr:col>
          <xdr:colOff>7620</xdr:colOff>
          <xdr:row>55</xdr:row>
          <xdr:rowOff>68580</xdr:rowOff>
        </xdr:to>
        <xdr:sp macro="" textlink="">
          <xdr:nvSpPr>
            <xdr:cNvPr id="1061" name="RB_Minder_Dan_125D_Tru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305</xdr:row>
          <xdr:rowOff>0</xdr:rowOff>
        </xdr:from>
        <xdr:to>
          <xdr:col>2</xdr:col>
          <xdr:colOff>0</xdr:colOff>
          <xdr:row>306</xdr:row>
          <xdr:rowOff>30480</xdr:rowOff>
        </xdr:to>
        <xdr:sp macro="" textlink="">
          <xdr:nvSpPr>
            <xdr:cNvPr id="1062" name="CB_BijkomendePlaatsen_False"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302</xdr:row>
          <xdr:rowOff>182880</xdr:rowOff>
        </xdr:from>
        <xdr:to>
          <xdr:col>1</xdr:col>
          <xdr:colOff>137160</xdr:colOff>
          <xdr:row>305</xdr:row>
          <xdr:rowOff>7620</xdr:rowOff>
        </xdr:to>
        <xdr:sp macro="" textlink="">
          <xdr:nvSpPr>
            <xdr:cNvPr id="1063" name="CB_BijkomendePlaatsen_True"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60960</xdr:colOff>
          <xdr:row>47</xdr:row>
          <xdr:rowOff>0</xdr:rowOff>
        </xdr:to>
        <xdr:sp macro="" textlink="">
          <xdr:nvSpPr>
            <xdr:cNvPr id="1066" name="RB_Verkorteprocedure"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46</xdr:row>
          <xdr:rowOff>0</xdr:rowOff>
        </xdr:from>
        <xdr:to>
          <xdr:col>2</xdr:col>
          <xdr:colOff>76200</xdr:colOff>
          <xdr:row>48</xdr:row>
          <xdr:rowOff>0</xdr:rowOff>
        </xdr:to>
        <xdr:sp macro="" textlink="">
          <xdr:nvSpPr>
            <xdr:cNvPr id="1067" name="RB_VerkorteprocedureSanitair"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7620</xdr:rowOff>
        </xdr:from>
        <xdr:to>
          <xdr:col>2</xdr:col>
          <xdr:colOff>68580</xdr:colOff>
          <xdr:row>44</xdr:row>
          <xdr:rowOff>7620</xdr:rowOff>
        </xdr:to>
        <xdr:sp macro="" textlink="">
          <xdr:nvSpPr>
            <xdr:cNvPr id="1069" name="RB_Standaardprocedure"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158</xdr:row>
          <xdr:rowOff>0</xdr:rowOff>
        </xdr:from>
        <xdr:to>
          <xdr:col>2</xdr:col>
          <xdr:colOff>68580</xdr:colOff>
          <xdr:row>160</xdr:row>
          <xdr:rowOff>22860</xdr:rowOff>
        </xdr:to>
        <xdr:sp macro="" textlink="">
          <xdr:nvSpPr>
            <xdr:cNvPr id="1081" name="CB_Samen_Met_Andere_OI_False"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116</xdr:row>
          <xdr:rowOff>0</xdr:rowOff>
        </xdr:from>
        <xdr:to>
          <xdr:col>2</xdr:col>
          <xdr:colOff>68580</xdr:colOff>
          <xdr:row>118</xdr:row>
          <xdr:rowOff>7620</xdr:rowOff>
        </xdr:to>
        <xdr:sp macro="" textlink="">
          <xdr:nvSpPr>
            <xdr:cNvPr id="1083" name="RB_Samen_Met_Andere_IM_True"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156</xdr:row>
          <xdr:rowOff>182880</xdr:rowOff>
        </xdr:from>
        <xdr:to>
          <xdr:col>2</xdr:col>
          <xdr:colOff>76200</xdr:colOff>
          <xdr:row>158</xdr:row>
          <xdr:rowOff>38100</xdr:rowOff>
        </xdr:to>
        <xdr:sp macro="" textlink="">
          <xdr:nvSpPr>
            <xdr:cNvPr id="1085" name="CB_Samen_Met_Andere_OI_Tru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216</xdr:row>
          <xdr:rowOff>7620</xdr:rowOff>
        </xdr:from>
        <xdr:to>
          <xdr:col>2</xdr:col>
          <xdr:colOff>68580</xdr:colOff>
          <xdr:row>218</xdr:row>
          <xdr:rowOff>22860</xdr:rowOff>
        </xdr:to>
        <xdr:sp macro="" textlink="">
          <xdr:nvSpPr>
            <xdr:cNvPr id="1086" name="CB_SlaapzaalEnOfLeefruimt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219</xdr:row>
          <xdr:rowOff>182880</xdr:rowOff>
        </xdr:from>
        <xdr:to>
          <xdr:col>2</xdr:col>
          <xdr:colOff>60960</xdr:colOff>
          <xdr:row>222</xdr:row>
          <xdr:rowOff>0</xdr:rowOff>
        </xdr:to>
        <xdr:sp macro="" textlink="">
          <xdr:nvSpPr>
            <xdr:cNvPr id="1088" name="CB_AdministratieEnOfOnderst"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221</xdr:row>
          <xdr:rowOff>160020</xdr:rowOff>
        </xdr:from>
        <xdr:to>
          <xdr:col>2</xdr:col>
          <xdr:colOff>60960</xdr:colOff>
          <xdr:row>223</xdr:row>
          <xdr:rowOff>160020</xdr:rowOff>
        </xdr:to>
        <xdr:sp macro="" textlink="">
          <xdr:nvSpPr>
            <xdr:cNvPr id="1089" name="CB_Sanitair"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225</xdr:row>
          <xdr:rowOff>0</xdr:rowOff>
        </xdr:from>
        <xdr:to>
          <xdr:col>1</xdr:col>
          <xdr:colOff>175260</xdr:colOff>
          <xdr:row>225</xdr:row>
          <xdr:rowOff>160020</xdr:rowOff>
        </xdr:to>
        <xdr:sp macro="" textlink="">
          <xdr:nvSpPr>
            <xdr:cNvPr id="1090" name="CB_AndereRuimte"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540</xdr:row>
          <xdr:rowOff>7620</xdr:rowOff>
        </xdr:from>
        <xdr:to>
          <xdr:col>2</xdr:col>
          <xdr:colOff>99060</xdr:colOff>
          <xdr:row>543</xdr:row>
          <xdr:rowOff>0</xdr:rowOff>
        </xdr:to>
        <xdr:sp macro="" textlink="">
          <xdr:nvSpPr>
            <xdr:cNvPr id="1092" name="CB_BewijsstukZakelijkRechtJN"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542</xdr:row>
          <xdr:rowOff>0</xdr:rowOff>
        </xdr:from>
        <xdr:to>
          <xdr:col>2</xdr:col>
          <xdr:colOff>99060</xdr:colOff>
          <xdr:row>544</xdr:row>
          <xdr:rowOff>7620</xdr:rowOff>
        </xdr:to>
        <xdr:sp macro="" textlink="">
          <xdr:nvSpPr>
            <xdr:cNvPr id="1093" name="CB_BewijsstukAttestVerzekering"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544</xdr:row>
          <xdr:rowOff>22860</xdr:rowOff>
        </xdr:from>
        <xdr:to>
          <xdr:col>2</xdr:col>
          <xdr:colOff>99060</xdr:colOff>
          <xdr:row>547</xdr:row>
          <xdr:rowOff>0</xdr:rowOff>
        </xdr:to>
        <xdr:sp macro="" textlink="">
          <xdr:nvSpPr>
            <xdr:cNvPr id="1094" name="CB_BewijsstukSamenwmod"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546</xdr:row>
          <xdr:rowOff>0</xdr:rowOff>
        </xdr:from>
        <xdr:to>
          <xdr:col>2</xdr:col>
          <xdr:colOff>99060</xdr:colOff>
          <xdr:row>548</xdr:row>
          <xdr:rowOff>7620</xdr:rowOff>
        </xdr:to>
        <xdr:sp macro="" textlink="">
          <xdr:nvSpPr>
            <xdr:cNvPr id="1095" name="CB_BewijsstukBerekBrutoOpp"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548</xdr:row>
          <xdr:rowOff>7620</xdr:rowOff>
        </xdr:from>
        <xdr:to>
          <xdr:col>2</xdr:col>
          <xdr:colOff>83820</xdr:colOff>
          <xdr:row>550</xdr:row>
          <xdr:rowOff>7620</xdr:rowOff>
        </xdr:to>
        <xdr:sp macro="" textlink="">
          <xdr:nvSpPr>
            <xdr:cNvPr id="1096" name="CB_Inplantingsplan"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550</xdr:row>
          <xdr:rowOff>22860</xdr:rowOff>
        </xdr:from>
        <xdr:to>
          <xdr:col>2</xdr:col>
          <xdr:colOff>83820</xdr:colOff>
          <xdr:row>552</xdr:row>
          <xdr:rowOff>30480</xdr:rowOff>
        </xdr:to>
        <xdr:sp macro="" textlink="">
          <xdr:nvSpPr>
            <xdr:cNvPr id="1097" name="CB_OverzichtsplanBestaandeInfra"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47</xdr:row>
          <xdr:rowOff>182880</xdr:rowOff>
        </xdr:from>
        <xdr:to>
          <xdr:col>2</xdr:col>
          <xdr:colOff>83820</xdr:colOff>
          <xdr:row>49</xdr:row>
          <xdr:rowOff>182880</xdr:rowOff>
        </xdr:to>
        <xdr:sp macro="" textlink="">
          <xdr:nvSpPr>
            <xdr:cNvPr id="1098" name="RB_Spoedprocedure"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124</xdr:row>
          <xdr:rowOff>7620</xdr:rowOff>
        </xdr:from>
        <xdr:to>
          <xdr:col>2</xdr:col>
          <xdr:colOff>68580</xdr:colOff>
          <xdr:row>126</xdr:row>
          <xdr:rowOff>7620</xdr:rowOff>
        </xdr:to>
        <xdr:sp macro="" textlink="">
          <xdr:nvSpPr>
            <xdr:cNvPr id="1099" name="RB_CoordinerendeMacht_True"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296</xdr:row>
          <xdr:rowOff>7620</xdr:rowOff>
        </xdr:from>
        <xdr:to>
          <xdr:col>2</xdr:col>
          <xdr:colOff>68580</xdr:colOff>
          <xdr:row>298</xdr:row>
          <xdr:rowOff>22860</xdr:rowOff>
        </xdr:to>
        <xdr:sp macro="" textlink="">
          <xdr:nvSpPr>
            <xdr:cNvPr id="1100" name="CB_OVAM"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53</xdr:row>
          <xdr:rowOff>144780</xdr:rowOff>
        </xdr:from>
        <xdr:to>
          <xdr:col>2</xdr:col>
          <xdr:colOff>7620</xdr:colOff>
          <xdr:row>56</xdr:row>
          <xdr:rowOff>99060</xdr:rowOff>
        </xdr:to>
        <xdr:sp macro="" textlink="">
          <xdr:nvSpPr>
            <xdr:cNvPr id="1101" name="RB_Minder_Dan_125D_False"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218</xdr:row>
          <xdr:rowOff>22860</xdr:rowOff>
        </xdr:from>
        <xdr:to>
          <xdr:col>1</xdr:col>
          <xdr:colOff>106680</xdr:colOff>
          <xdr:row>220</xdr:row>
          <xdr:rowOff>22860</xdr:rowOff>
        </xdr:to>
        <xdr:sp macro="" textlink="">
          <xdr:nvSpPr>
            <xdr:cNvPr id="1102" name="CB_PolyvalenteZaalEnOfRefter"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50</xdr:row>
          <xdr:rowOff>0</xdr:rowOff>
        </xdr:from>
        <xdr:to>
          <xdr:col>2</xdr:col>
          <xdr:colOff>68580</xdr:colOff>
          <xdr:row>51</xdr:row>
          <xdr:rowOff>22860</xdr:rowOff>
        </xdr:to>
        <xdr:sp macro="" textlink="">
          <xdr:nvSpPr>
            <xdr:cNvPr id="1104" name="RB_WerkenNaAankoop"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50</xdr:row>
          <xdr:rowOff>0</xdr:rowOff>
        </xdr:from>
        <xdr:to>
          <xdr:col>2</xdr:col>
          <xdr:colOff>60960</xdr:colOff>
          <xdr:row>51</xdr:row>
          <xdr:rowOff>22860</xdr:rowOff>
        </xdr:to>
        <xdr:sp macro="" textlink="">
          <xdr:nvSpPr>
            <xdr:cNvPr id="1106" name="RB_WerkenNaAankoop"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 Type="http://schemas.openxmlformats.org/officeDocument/2006/relationships/printerSettings" Target="../printerSettings/printerSettings1.bin"/><Relationship Id="rId2" Type="http://schemas.openxmlformats.org/officeDocument/2006/relationships/hyperlink" Target="http://www.agion.be/" TargetMode="External"/><Relationship Id="rId16" Type="http://schemas.openxmlformats.org/officeDocument/2006/relationships/ctrlProp" Target="../ctrlProps/ctrlProp7.xml"/><Relationship Id="rId29" Type="http://schemas.openxmlformats.org/officeDocument/2006/relationships/ctrlProp" Target="../ctrlProps/ctrlProp20.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5" Type="http://schemas.openxmlformats.org/officeDocument/2006/relationships/hyperlink" Target="http://www.agion.be/tabel-financi%C3%ABle-norm"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4" Type="http://schemas.openxmlformats.org/officeDocument/2006/relationships/hyperlink" Target="mailto:rf@agion.be"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8" Type="http://schemas.openxmlformats.org/officeDocument/2006/relationships/drawing" Target="../drawings/drawing1.xml"/><Relationship Id="rId51" Type="http://schemas.openxmlformats.org/officeDocument/2006/relationships/ctrlProp" Target="../ctrlProps/ctrlProp42.xml"/><Relationship Id="rId3" Type="http://schemas.openxmlformats.org/officeDocument/2006/relationships/hyperlink" Target="http://www.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597"/>
  <sheetViews>
    <sheetView tabSelected="1" topLeftCell="A340" zoomScaleNormal="100" workbookViewId="0">
      <selection activeCell="AG3" sqref="AG3"/>
    </sheetView>
  </sheetViews>
  <sheetFormatPr defaultColWidth="0" defaultRowHeight="15" customHeight="1" zeroHeight="1" x14ac:dyDescent="0.25"/>
  <cols>
    <col min="1" max="2" width="3" customWidth="1"/>
    <col min="3" max="3" width="2.109375" customWidth="1"/>
    <col min="4" max="4" width="3.44140625" customWidth="1"/>
    <col min="5" max="5" width="3" customWidth="1"/>
    <col min="6" max="18" width="2.109375" customWidth="1"/>
    <col min="19" max="19" width="2.44140625" customWidth="1"/>
    <col min="20" max="42" width="2.109375" customWidth="1"/>
    <col min="43" max="43" width="10.109375" hidden="1" customWidth="1"/>
    <col min="44" max="44" width="2.109375" customWidth="1"/>
    <col min="45" max="56" width="2.109375" hidden="1" customWidth="1"/>
    <col min="57" max="16384" width="14.44140625" hidden="1"/>
  </cols>
  <sheetData>
    <row r="1" spans="1:56" ht="2.25" customHeight="1" x14ac:dyDescent="0.25">
      <c r="A1" s="1"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ht="15" customHeight="1" x14ac:dyDescent="0.25">
      <c r="A2" s="2"/>
      <c r="B2" s="332" t="s">
        <v>214</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43" t="s">
        <v>234</v>
      </c>
      <c r="AH2" s="343"/>
      <c r="AI2" s="343"/>
      <c r="AJ2" s="343"/>
      <c r="AK2" s="343"/>
      <c r="AL2" s="343"/>
      <c r="AM2" s="343"/>
      <c r="AN2" s="343"/>
      <c r="AO2" s="343"/>
      <c r="AP2" s="343"/>
      <c r="AQ2" s="20"/>
      <c r="AR2" s="20"/>
      <c r="AS2" s="20"/>
      <c r="AT2" s="20"/>
      <c r="AU2" s="20"/>
      <c r="AV2" s="20"/>
      <c r="AW2" s="20"/>
      <c r="AX2" s="20"/>
      <c r="AY2" s="20"/>
      <c r="AZ2" s="20"/>
      <c r="BA2" s="20"/>
      <c r="BB2" s="20"/>
      <c r="BC2" s="20"/>
      <c r="BD2" s="20"/>
    </row>
    <row r="3" spans="1:56" ht="15" customHeight="1" x14ac:dyDescent="0.3">
      <c r="A3" s="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
      <c r="AH3" s="3"/>
      <c r="AI3" s="4"/>
      <c r="AJ3" s="4"/>
      <c r="AK3" s="4"/>
      <c r="AL3" s="4"/>
      <c r="AM3" s="4"/>
      <c r="AN3" s="4"/>
      <c r="AO3" s="4"/>
      <c r="AP3" s="4"/>
      <c r="AQ3" s="20"/>
      <c r="AR3" s="20"/>
      <c r="AS3" s="20"/>
      <c r="AT3" s="20"/>
      <c r="AU3" s="20"/>
      <c r="AV3" s="20"/>
      <c r="AW3" s="20"/>
      <c r="AX3" s="20"/>
      <c r="AY3" s="20"/>
      <c r="AZ3" s="20"/>
      <c r="BA3" s="20"/>
      <c r="BB3" s="20"/>
      <c r="BC3" s="20"/>
      <c r="BD3" s="20"/>
    </row>
    <row r="4" spans="1:56" ht="45" customHeight="1" x14ac:dyDescent="0.3">
      <c r="A4" s="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
      <c r="AH4" s="3"/>
      <c r="AI4" s="4"/>
      <c r="AJ4" s="4"/>
      <c r="AK4" s="4"/>
      <c r="AL4" s="4"/>
      <c r="AM4" s="4"/>
      <c r="AN4" s="4"/>
      <c r="AO4" s="4"/>
      <c r="AP4" s="4"/>
      <c r="AQ4" s="20"/>
      <c r="AR4" s="20"/>
      <c r="AS4" s="20"/>
      <c r="AT4" s="20"/>
      <c r="AU4" s="20"/>
      <c r="AV4" s="20"/>
      <c r="AW4" s="20"/>
      <c r="AX4" s="20"/>
      <c r="AY4" s="20"/>
      <c r="AZ4" s="20"/>
      <c r="BA4" s="20"/>
      <c r="BB4" s="20"/>
      <c r="BC4" s="20"/>
      <c r="BD4" s="20"/>
    </row>
    <row r="5" spans="1:56" ht="15" customHeight="1" x14ac:dyDescent="0.25">
      <c r="A5" s="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20"/>
      <c r="AE5" s="5"/>
      <c r="AF5" s="5"/>
      <c r="AG5" s="5"/>
      <c r="AH5" s="5"/>
      <c r="AI5" s="5"/>
      <c r="AJ5" s="5"/>
      <c r="AK5" s="5"/>
      <c r="AL5" s="20"/>
      <c r="AM5" s="20"/>
      <c r="AN5" s="20"/>
      <c r="AO5" s="20"/>
      <c r="AP5" s="20"/>
      <c r="AQ5" s="20"/>
      <c r="AR5" s="20"/>
      <c r="AS5" s="20"/>
      <c r="AT5" s="20"/>
      <c r="AU5" s="20"/>
      <c r="AV5" s="20"/>
      <c r="AW5" s="20"/>
      <c r="AX5" s="20"/>
      <c r="AY5" s="20"/>
      <c r="AZ5" s="20"/>
      <c r="BA5" s="20"/>
      <c r="BB5" s="20"/>
      <c r="BC5" s="20"/>
      <c r="BD5" s="20"/>
    </row>
    <row r="6" spans="1:56" ht="15" customHeight="1" x14ac:dyDescent="0.25">
      <c r="A6" s="2"/>
      <c r="B6" s="301" t="s">
        <v>1</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20"/>
      <c r="AR6" s="20"/>
      <c r="AS6" s="20"/>
      <c r="AT6" s="20"/>
      <c r="AU6" s="20"/>
      <c r="AV6" s="20"/>
      <c r="AW6" s="20"/>
      <c r="AX6" s="20"/>
      <c r="AY6" s="20"/>
      <c r="AZ6" s="20"/>
      <c r="BA6" s="20"/>
      <c r="BB6" s="20"/>
      <c r="BC6" s="20"/>
      <c r="BD6" s="20"/>
    </row>
    <row r="7" spans="1:56" ht="15" customHeight="1" x14ac:dyDescent="0.25">
      <c r="A7" s="19"/>
      <c r="B7" s="20" t="s">
        <v>2</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336" t="s">
        <v>3</v>
      </c>
      <c r="AI7" s="336"/>
      <c r="AJ7" s="336"/>
      <c r="AK7" s="336"/>
      <c r="AL7" s="336"/>
      <c r="AM7" s="336"/>
      <c r="AN7" s="336"/>
      <c r="AO7" s="336"/>
      <c r="AP7" s="336"/>
      <c r="AQ7" s="20"/>
      <c r="AR7" s="20"/>
      <c r="AS7" s="20"/>
      <c r="AT7" s="20"/>
      <c r="AU7" s="20"/>
      <c r="AV7" s="20"/>
      <c r="AW7" s="20"/>
      <c r="AX7" s="20"/>
      <c r="AY7" s="20"/>
      <c r="AZ7" s="20"/>
      <c r="BA7" s="20"/>
      <c r="BB7" s="20"/>
      <c r="BC7" s="20"/>
      <c r="BD7" s="20"/>
    </row>
    <row r="8" spans="1:56" ht="15" customHeight="1" x14ac:dyDescent="0.25">
      <c r="A8" s="19"/>
      <c r="B8" s="19" t="s">
        <v>4</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336" t="s">
        <v>5</v>
      </c>
      <c r="AI8" s="336"/>
      <c r="AJ8" s="336"/>
      <c r="AK8" s="336"/>
      <c r="AL8" s="336"/>
      <c r="AM8" s="336"/>
      <c r="AN8" s="336"/>
      <c r="AO8" s="336"/>
      <c r="AP8" s="336"/>
      <c r="AQ8" s="20"/>
      <c r="AR8" s="20"/>
      <c r="AS8" s="20"/>
      <c r="AT8" s="20"/>
      <c r="AU8" s="20"/>
      <c r="AV8" s="20"/>
      <c r="AW8" s="20"/>
      <c r="AX8" s="20"/>
      <c r="AY8" s="20"/>
      <c r="AZ8" s="20"/>
      <c r="BA8" s="20"/>
      <c r="BB8" s="20"/>
      <c r="BC8" s="20"/>
      <c r="BD8" s="20"/>
    </row>
    <row r="9" spans="1:56" ht="15" customHeight="1" x14ac:dyDescent="0.25">
      <c r="A9" s="19"/>
      <c r="B9" s="20" t="s">
        <v>6</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138" t="s">
        <v>7</v>
      </c>
      <c r="AI9" s="138"/>
      <c r="AJ9" s="138"/>
      <c r="AK9" s="138"/>
      <c r="AL9" s="138"/>
      <c r="AM9" s="138"/>
      <c r="AN9" s="138"/>
      <c r="AO9" s="138"/>
      <c r="AP9" s="138"/>
      <c r="AQ9" s="20"/>
      <c r="AR9" s="20"/>
      <c r="AS9" s="20"/>
      <c r="AT9" s="20"/>
      <c r="AU9" s="20"/>
      <c r="AV9" s="20"/>
      <c r="AW9" s="20"/>
      <c r="AX9" s="20"/>
      <c r="AY9" s="20"/>
      <c r="AZ9" s="20"/>
      <c r="BA9" s="20"/>
      <c r="BB9" s="20"/>
      <c r="BC9" s="20"/>
      <c r="BD9" s="20"/>
    </row>
    <row r="10" spans="1:56" ht="15" customHeight="1" x14ac:dyDescent="0.25">
      <c r="A10" s="19"/>
      <c r="B10" s="32" t="s">
        <v>8</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37"/>
      <c r="AJ10" s="338"/>
      <c r="AK10" s="338"/>
      <c r="AL10" s="338"/>
      <c r="AM10" s="338"/>
      <c r="AN10" s="338"/>
      <c r="AO10" s="338"/>
      <c r="AP10" s="339"/>
      <c r="AQ10" s="20"/>
      <c r="AR10" s="20"/>
      <c r="AS10" s="20"/>
      <c r="AT10" s="20"/>
      <c r="AU10" s="20"/>
      <c r="AV10" s="20"/>
      <c r="AW10" s="20"/>
      <c r="AX10" s="20"/>
      <c r="AY10" s="20"/>
      <c r="AZ10" s="20"/>
      <c r="BA10" s="20"/>
      <c r="BB10" s="20"/>
      <c r="BC10" s="20"/>
      <c r="BD10" s="20"/>
    </row>
    <row r="11" spans="1:56" ht="15" customHeight="1" x14ac:dyDescent="0.25">
      <c r="A11" s="19"/>
      <c r="B11" s="33" t="s">
        <v>9</v>
      </c>
      <c r="C11" s="33"/>
      <c r="D11" s="33"/>
      <c r="E11" s="33"/>
      <c r="F11" s="33"/>
      <c r="G11" s="33"/>
      <c r="H11" s="346"/>
      <c r="I11" s="346"/>
      <c r="J11" s="344" t="s">
        <v>10</v>
      </c>
      <c r="K11" s="344"/>
      <c r="L11" s="344"/>
      <c r="M11" s="344"/>
      <c r="N11" s="344"/>
      <c r="O11" s="344"/>
      <c r="P11" s="344"/>
      <c r="Q11" s="344"/>
      <c r="R11" s="33"/>
      <c r="S11" s="33"/>
      <c r="T11" s="33"/>
      <c r="U11" s="33"/>
      <c r="V11" s="33"/>
      <c r="W11" s="33"/>
      <c r="X11" s="33"/>
      <c r="Y11" s="33"/>
      <c r="Z11" s="33"/>
      <c r="AA11" s="33"/>
      <c r="AB11" s="33"/>
      <c r="AC11" s="33"/>
      <c r="AD11" s="33"/>
      <c r="AE11" s="33"/>
      <c r="AF11" s="33"/>
      <c r="AG11" s="33"/>
      <c r="AH11" s="33"/>
      <c r="AI11" s="340"/>
      <c r="AJ11" s="341"/>
      <c r="AK11" s="341"/>
      <c r="AL11" s="341"/>
      <c r="AM11" s="341"/>
      <c r="AN11" s="341"/>
      <c r="AO11" s="341"/>
      <c r="AP11" s="342"/>
      <c r="AQ11" s="20"/>
      <c r="AR11" s="20"/>
      <c r="AS11" s="20"/>
      <c r="AT11" s="20"/>
      <c r="AU11" s="20"/>
      <c r="AV11" s="20"/>
      <c r="AW11" s="20"/>
      <c r="AX11" s="20"/>
      <c r="AY11" s="20"/>
      <c r="AZ11" s="20"/>
      <c r="BA11" s="20"/>
      <c r="BB11" s="20"/>
      <c r="BC11" s="20"/>
      <c r="BD11" s="20"/>
    </row>
    <row r="12" spans="1:56" ht="15" customHeight="1" x14ac:dyDescent="0.25">
      <c r="A12" s="19"/>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2"/>
      <c r="AJ12" s="32"/>
      <c r="AK12" s="32"/>
      <c r="AL12" s="32"/>
      <c r="AM12" s="32"/>
      <c r="AN12" s="32"/>
      <c r="AO12" s="32"/>
      <c r="AP12" s="20"/>
      <c r="AQ12" s="20"/>
      <c r="AR12" s="20"/>
      <c r="AS12" s="20"/>
      <c r="AT12" s="20"/>
      <c r="AU12" s="20"/>
      <c r="AV12" s="20"/>
      <c r="AW12" s="20"/>
      <c r="AX12" s="20"/>
      <c r="AY12" s="20"/>
      <c r="AZ12" s="20"/>
      <c r="BA12" s="20"/>
      <c r="BB12" s="20"/>
      <c r="BC12" s="20"/>
      <c r="BD12" s="20"/>
    </row>
    <row r="13" spans="1:56" ht="15" customHeight="1" x14ac:dyDescent="0.25">
      <c r="A13" s="19"/>
      <c r="B13" s="347" t="s">
        <v>11</v>
      </c>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8"/>
      <c r="AP13" s="348"/>
      <c r="AQ13" s="20"/>
      <c r="AR13" s="20"/>
      <c r="AS13" s="20"/>
      <c r="AT13" s="20"/>
      <c r="AU13" s="20"/>
      <c r="AV13" s="20"/>
      <c r="AW13" s="20"/>
      <c r="AX13" s="20"/>
      <c r="AY13" s="20"/>
      <c r="AZ13" s="20"/>
      <c r="BA13" s="20"/>
      <c r="BB13" s="20"/>
      <c r="BC13" s="20"/>
      <c r="BD13" s="20"/>
    </row>
    <row r="14" spans="1:56" ht="2.25" customHeight="1" x14ac:dyDescent="0.25">
      <c r="A14" s="19"/>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5"/>
      <c r="AP14" s="35"/>
      <c r="AQ14" s="20"/>
      <c r="AR14" s="20"/>
      <c r="AS14" s="20"/>
      <c r="AT14" s="20"/>
      <c r="AU14" s="20"/>
      <c r="AV14" s="20"/>
      <c r="AW14" s="20"/>
      <c r="AX14" s="20"/>
      <c r="AY14" s="20"/>
      <c r="AZ14" s="20"/>
      <c r="BA14" s="20"/>
      <c r="BB14" s="20"/>
      <c r="BC14" s="20"/>
      <c r="BD14" s="20"/>
    </row>
    <row r="15" spans="1:56" ht="15" customHeight="1" x14ac:dyDescent="0.25">
      <c r="A15" s="19"/>
      <c r="B15" s="333" t="s">
        <v>215</v>
      </c>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4"/>
      <c r="AP15" s="334"/>
      <c r="AQ15" s="20"/>
      <c r="AR15" s="20"/>
      <c r="AS15" s="20"/>
      <c r="AT15" s="20"/>
      <c r="AU15" s="20"/>
      <c r="AV15" s="20"/>
      <c r="AW15" s="20"/>
      <c r="AX15" s="20"/>
      <c r="AY15" s="20"/>
      <c r="AZ15" s="20"/>
      <c r="BA15" s="20"/>
      <c r="BB15" s="20"/>
      <c r="BC15" s="20"/>
      <c r="BD15" s="20"/>
    </row>
    <row r="16" spans="1:56" ht="15" customHeight="1" x14ac:dyDescent="0.25">
      <c r="A16" s="19"/>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20"/>
      <c r="AR16" s="20"/>
      <c r="AS16" s="20"/>
      <c r="AT16" s="20"/>
      <c r="AU16" s="20"/>
      <c r="AV16" s="20"/>
      <c r="AW16" s="20"/>
      <c r="AX16" s="20"/>
      <c r="AY16" s="20"/>
      <c r="AZ16" s="20"/>
      <c r="BA16" s="20"/>
      <c r="BB16" s="20"/>
      <c r="BC16" s="20"/>
      <c r="BD16" s="20"/>
    </row>
    <row r="17" spans="1:56" ht="2.25" customHeight="1" x14ac:dyDescent="0.25">
      <c r="A17" s="19"/>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5"/>
      <c r="AP17" s="35"/>
      <c r="AQ17" s="20"/>
      <c r="AR17" s="20"/>
      <c r="AS17" s="20"/>
      <c r="AT17" s="20"/>
      <c r="AU17" s="20"/>
      <c r="AV17" s="20"/>
      <c r="AW17" s="20"/>
      <c r="AX17" s="20"/>
      <c r="AY17" s="20"/>
      <c r="AZ17" s="20"/>
      <c r="BA17" s="20"/>
      <c r="BB17" s="20"/>
      <c r="BC17" s="20"/>
      <c r="BD17" s="20"/>
    </row>
    <row r="18" spans="1:56" ht="15" customHeight="1" x14ac:dyDescent="0.25">
      <c r="A18" s="19"/>
      <c r="B18" s="319" t="s">
        <v>12</v>
      </c>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20"/>
      <c r="AR18" s="20"/>
      <c r="AS18" s="20"/>
      <c r="AT18" s="20"/>
      <c r="AU18" s="20"/>
      <c r="AV18" s="20"/>
      <c r="AW18" s="20"/>
      <c r="AX18" s="20"/>
      <c r="AY18" s="20"/>
      <c r="AZ18" s="20"/>
      <c r="BA18" s="20"/>
      <c r="BB18" s="20"/>
      <c r="BC18" s="20"/>
      <c r="BD18" s="20"/>
    </row>
    <row r="19" spans="1:56" ht="2.25" customHeight="1" x14ac:dyDescent="0.25">
      <c r="A19" s="19"/>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5"/>
      <c r="AP19" s="35"/>
      <c r="AQ19" s="20"/>
      <c r="AR19" s="20"/>
      <c r="AS19" s="20"/>
      <c r="AT19" s="20"/>
      <c r="AU19" s="20"/>
      <c r="AV19" s="20"/>
      <c r="AW19" s="20"/>
      <c r="AX19" s="20"/>
      <c r="AY19" s="20"/>
      <c r="AZ19" s="20"/>
      <c r="BA19" s="20"/>
      <c r="BB19" s="20"/>
      <c r="BC19" s="20"/>
      <c r="BD19" s="20"/>
    </row>
    <row r="20" spans="1:56" ht="15" customHeight="1" x14ac:dyDescent="0.25">
      <c r="A20" s="19"/>
      <c r="B20" s="333" t="s">
        <v>13</v>
      </c>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20"/>
      <c r="AR20" s="20"/>
      <c r="AS20" s="20"/>
      <c r="AT20" s="20"/>
      <c r="AU20" s="20"/>
      <c r="AV20" s="20"/>
      <c r="AW20" s="20"/>
      <c r="AX20" s="20"/>
      <c r="AY20" s="20"/>
      <c r="AZ20" s="20"/>
      <c r="BA20" s="20"/>
      <c r="BB20" s="20"/>
      <c r="BC20" s="20"/>
      <c r="BD20" s="20"/>
    </row>
    <row r="21" spans="1:56" ht="15" customHeight="1" x14ac:dyDescent="0.25">
      <c r="A21" s="19"/>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20"/>
      <c r="AR21" s="20"/>
      <c r="AS21" s="20"/>
      <c r="AT21" s="20"/>
      <c r="AU21" s="20"/>
      <c r="AV21" s="20"/>
      <c r="AW21" s="20"/>
      <c r="AX21" s="20"/>
      <c r="AY21" s="20"/>
      <c r="AZ21" s="20"/>
      <c r="BA21" s="20"/>
      <c r="BB21" s="20"/>
      <c r="BC21" s="20"/>
      <c r="BD21" s="20"/>
    </row>
    <row r="22" spans="1:56" ht="15" customHeight="1" x14ac:dyDescent="0.25">
      <c r="A22" s="19"/>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5"/>
      <c r="AP22" s="35"/>
      <c r="AQ22" s="20"/>
      <c r="AR22" s="20"/>
      <c r="AS22" s="20"/>
      <c r="AT22" s="20"/>
      <c r="AU22" s="20"/>
      <c r="AV22" s="20"/>
      <c r="AW22" s="20"/>
      <c r="AX22" s="20"/>
      <c r="AY22" s="20"/>
      <c r="AZ22" s="20"/>
      <c r="BA22" s="20"/>
      <c r="BB22" s="20"/>
      <c r="BC22" s="20"/>
      <c r="BD22" s="20"/>
    </row>
    <row r="23" spans="1:56" ht="15" customHeight="1" x14ac:dyDescent="0.25">
      <c r="A23" s="19"/>
      <c r="B23" s="319" t="s">
        <v>14</v>
      </c>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20"/>
      <c r="AR23" s="20"/>
      <c r="AS23" s="20"/>
      <c r="AT23" s="20"/>
      <c r="AU23" s="20"/>
      <c r="AV23" s="20"/>
      <c r="AW23" s="20"/>
      <c r="AX23" s="20"/>
      <c r="AY23" s="20"/>
      <c r="AZ23" s="20"/>
      <c r="BA23" s="20"/>
      <c r="BB23" s="20"/>
      <c r="BC23" s="20"/>
      <c r="BD23" s="20"/>
    </row>
    <row r="24" spans="1:56" ht="2.25" customHeight="1" x14ac:dyDescent="0.25">
      <c r="A24" s="19"/>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5"/>
      <c r="AP24" s="35"/>
      <c r="AQ24" s="20"/>
      <c r="AR24" s="20"/>
      <c r="AS24" s="20"/>
      <c r="AT24" s="20"/>
      <c r="AU24" s="20"/>
      <c r="AV24" s="20"/>
      <c r="AW24" s="20"/>
      <c r="AX24" s="20"/>
      <c r="AY24" s="20"/>
      <c r="AZ24" s="20"/>
      <c r="BA24" s="20"/>
      <c r="BB24" s="20"/>
      <c r="BC24" s="20"/>
      <c r="BD24" s="20"/>
    </row>
    <row r="25" spans="1:56" ht="15" customHeight="1" x14ac:dyDescent="0.25">
      <c r="A25" s="19"/>
      <c r="B25" s="146" t="s">
        <v>15</v>
      </c>
      <c r="C25" s="147"/>
      <c r="D25" s="345" t="s">
        <v>10</v>
      </c>
      <c r="E25" s="345"/>
      <c r="F25" s="345"/>
      <c r="G25" s="345"/>
      <c r="H25" s="345"/>
      <c r="I25" s="345"/>
      <c r="J25" s="146" t="s">
        <v>16</v>
      </c>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20"/>
      <c r="AR25" s="20"/>
      <c r="AS25" s="20"/>
      <c r="AT25" s="20"/>
      <c r="AU25" s="20"/>
      <c r="AV25" s="20"/>
      <c r="AW25" s="20"/>
      <c r="AX25" s="20"/>
      <c r="AY25" s="20"/>
      <c r="AZ25" s="20"/>
      <c r="BA25" s="20"/>
      <c r="BB25" s="20"/>
      <c r="BC25" s="20"/>
      <c r="BD25" s="20"/>
    </row>
    <row r="26" spans="1:56" ht="15" customHeight="1" x14ac:dyDescent="0.25">
      <c r="A26" s="19"/>
      <c r="B26" s="333" t="s">
        <v>17</v>
      </c>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20"/>
      <c r="AR26" s="20"/>
      <c r="AS26" s="20"/>
      <c r="AT26" s="20"/>
      <c r="AU26" s="20"/>
      <c r="AV26" s="20"/>
      <c r="AW26" s="20"/>
      <c r="AX26" s="20"/>
      <c r="AY26" s="20"/>
      <c r="AZ26" s="20"/>
      <c r="BA26" s="20"/>
      <c r="BB26" s="20"/>
      <c r="BC26" s="20"/>
      <c r="BD26" s="20"/>
    </row>
    <row r="27" spans="1:56" ht="15" customHeight="1" x14ac:dyDescent="0.25">
      <c r="A27" s="6"/>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0"/>
      <c r="AP27" s="20"/>
      <c r="AQ27" s="20"/>
      <c r="AR27" s="20"/>
      <c r="AS27" s="20"/>
      <c r="AT27" s="20"/>
      <c r="AU27" s="20"/>
      <c r="AV27" s="20"/>
      <c r="AW27" s="20"/>
      <c r="AX27" s="20"/>
      <c r="AY27" s="20"/>
      <c r="AZ27" s="20"/>
      <c r="BA27" s="20"/>
      <c r="BB27" s="20"/>
      <c r="BC27" s="20"/>
      <c r="BD27" s="20"/>
    </row>
    <row r="28" spans="1:56" ht="15" customHeight="1" x14ac:dyDescent="0.25">
      <c r="A28" s="6"/>
      <c r="B28" s="119" t="s">
        <v>18</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20"/>
      <c r="AQ28" s="20"/>
      <c r="AR28" s="20"/>
      <c r="AS28" s="20"/>
      <c r="AT28" s="20"/>
      <c r="AU28" s="20"/>
      <c r="AV28" s="20"/>
      <c r="AW28" s="20"/>
      <c r="AX28" s="20"/>
      <c r="AY28" s="20"/>
      <c r="AZ28" s="20"/>
      <c r="BA28" s="20"/>
      <c r="BB28" s="20"/>
      <c r="BC28" s="20"/>
      <c r="BD28" s="20"/>
    </row>
    <row r="29" spans="1:56" ht="15" customHeight="1" x14ac:dyDescent="0.25">
      <c r="A29" s="6"/>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0"/>
      <c r="AP29" s="20"/>
      <c r="AQ29" s="20"/>
      <c r="AR29" s="20"/>
      <c r="AS29" s="20"/>
      <c r="AT29" s="20"/>
      <c r="AU29" s="20"/>
      <c r="AV29" s="20"/>
      <c r="AW29" s="20"/>
      <c r="AX29" s="20"/>
      <c r="AY29" s="20"/>
      <c r="AZ29" s="20"/>
      <c r="BA29" s="20"/>
      <c r="BB29" s="20"/>
      <c r="BC29" s="20"/>
      <c r="BD29" s="20"/>
    </row>
    <row r="30" spans="1:56" ht="15" customHeight="1" x14ac:dyDescent="0.25">
      <c r="A30" s="36">
        <v>1</v>
      </c>
      <c r="B30" s="137" t="s">
        <v>19</v>
      </c>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17"/>
      <c r="AR30" s="17"/>
      <c r="AS30" s="17"/>
      <c r="AT30" s="17"/>
      <c r="AU30" s="17"/>
      <c r="AV30" s="17"/>
      <c r="AW30" s="17"/>
      <c r="AX30" s="17"/>
      <c r="AY30" s="17"/>
      <c r="AZ30" s="17"/>
      <c r="BA30" s="17"/>
      <c r="BB30" s="17"/>
      <c r="BC30" s="17"/>
      <c r="BD30" s="17"/>
    </row>
    <row r="31" spans="1:56" ht="2.25" customHeight="1" x14ac:dyDescent="0.25">
      <c r="A31" s="10"/>
      <c r="B31" s="24"/>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row>
    <row r="32" spans="1:56" ht="15" customHeight="1" x14ac:dyDescent="0.25">
      <c r="A32" s="10"/>
      <c r="B32" s="17"/>
      <c r="C32" s="272" t="s">
        <v>20</v>
      </c>
      <c r="D32" s="272"/>
      <c r="E32" s="272"/>
      <c r="F32" s="272"/>
      <c r="G32" s="272"/>
      <c r="H32" s="272"/>
      <c r="I32" s="272"/>
      <c r="J32" s="272"/>
      <c r="K32" s="272"/>
      <c r="L32" s="272"/>
      <c r="M32" s="272"/>
      <c r="N32" s="272"/>
      <c r="O32" s="17"/>
      <c r="P32" s="17"/>
      <c r="Q32" s="272" t="s">
        <v>21</v>
      </c>
      <c r="R32" s="272"/>
      <c r="S32" s="272"/>
      <c r="T32" s="272"/>
      <c r="U32" s="272"/>
      <c r="V32" s="272"/>
      <c r="W32" s="272"/>
      <c r="X32" s="272"/>
      <c r="Y32" s="272"/>
      <c r="Z32" s="272"/>
      <c r="AA32" s="272"/>
      <c r="AB32" s="272"/>
      <c r="AC32" s="17"/>
      <c r="AD32" s="17"/>
      <c r="AE32" s="272" t="s">
        <v>22</v>
      </c>
      <c r="AF32" s="272"/>
      <c r="AG32" s="272"/>
      <c r="AH32" s="272"/>
      <c r="AI32" s="272"/>
      <c r="AJ32" s="272"/>
      <c r="AK32" s="272"/>
      <c r="AL32" s="272"/>
      <c r="AM32" s="272"/>
      <c r="AN32" s="272"/>
      <c r="AO32" s="272"/>
      <c r="AP32" s="272"/>
      <c r="AQ32" s="17"/>
      <c r="AR32" s="17"/>
      <c r="AS32" s="17"/>
      <c r="AT32" s="17"/>
      <c r="AU32" s="17"/>
      <c r="AV32" s="17"/>
      <c r="AW32" s="17"/>
      <c r="AX32" s="17"/>
      <c r="AY32" s="17"/>
      <c r="AZ32" s="17"/>
      <c r="BA32" s="17"/>
      <c r="BB32" s="17"/>
      <c r="BC32" s="17"/>
      <c r="BD32" s="17"/>
    </row>
    <row r="33" spans="1:56" ht="15" customHeight="1" x14ac:dyDescent="0.25">
      <c r="A33" s="10"/>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row>
    <row r="34" spans="1:56" ht="15" customHeight="1" x14ac:dyDescent="0.25">
      <c r="A34" s="10">
        <v>2</v>
      </c>
      <c r="B34" s="137" t="s">
        <v>23</v>
      </c>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17"/>
      <c r="AR34" s="17"/>
      <c r="AS34" s="17"/>
      <c r="AT34" s="17"/>
      <c r="AU34" s="17"/>
      <c r="AV34" s="17"/>
      <c r="AW34" s="17"/>
      <c r="AX34" s="17"/>
      <c r="AY34" s="17"/>
      <c r="AZ34" s="17"/>
      <c r="BA34" s="17"/>
      <c r="BB34" s="17"/>
      <c r="BC34" s="17"/>
      <c r="BD34" s="17"/>
    </row>
    <row r="35" spans="1:56" ht="2.25" customHeight="1" x14ac:dyDescent="0.25">
      <c r="A35" s="10"/>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row>
    <row r="36" spans="1:56" ht="15" customHeight="1" x14ac:dyDescent="0.25">
      <c r="A36" s="10"/>
      <c r="B36" s="17"/>
      <c r="C36" s="272" t="s">
        <v>24</v>
      </c>
      <c r="D36" s="272"/>
      <c r="E36" s="272"/>
      <c r="F36" s="272"/>
      <c r="G36" s="272"/>
      <c r="H36" s="272"/>
      <c r="I36" s="272"/>
      <c r="J36" s="272"/>
      <c r="K36" s="272"/>
      <c r="L36" s="272"/>
      <c r="M36" s="272"/>
      <c r="N36" s="272"/>
      <c r="O36" s="17"/>
      <c r="P36" s="17"/>
      <c r="Q36" s="272" t="s">
        <v>25</v>
      </c>
      <c r="R36" s="272"/>
      <c r="S36" s="272"/>
      <c r="T36" s="272"/>
      <c r="U36" s="272"/>
      <c r="V36" s="272"/>
      <c r="W36" s="272"/>
      <c r="X36" s="272"/>
      <c r="Y36" s="272"/>
      <c r="Z36" s="272"/>
      <c r="AA36" s="272"/>
      <c r="AB36" s="272"/>
      <c r="AC36" s="17"/>
      <c r="AD36" s="17"/>
      <c r="AE36" s="272" t="s">
        <v>26</v>
      </c>
      <c r="AF36" s="272"/>
      <c r="AG36" s="272"/>
      <c r="AH36" s="272"/>
      <c r="AI36" s="272"/>
      <c r="AJ36" s="272"/>
      <c r="AK36" s="272"/>
      <c r="AL36" s="272"/>
      <c r="AM36" s="272"/>
      <c r="AN36" s="272"/>
      <c r="AO36" s="272"/>
      <c r="AP36" s="272"/>
      <c r="AQ36" s="17"/>
      <c r="AR36" s="17"/>
      <c r="AS36" s="17"/>
      <c r="AT36" s="17"/>
      <c r="AU36" s="17"/>
      <c r="AV36" s="17"/>
      <c r="AW36" s="17"/>
      <c r="AX36" s="17"/>
      <c r="AY36" s="17"/>
      <c r="AZ36" s="17"/>
      <c r="BA36" s="17"/>
      <c r="BB36" s="17"/>
      <c r="BC36" s="17"/>
      <c r="BD36" s="17"/>
    </row>
    <row r="37" spans="1:56" ht="2.25" customHeight="1" x14ac:dyDescent="0.25">
      <c r="A37" s="10"/>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row>
    <row r="38" spans="1:56" ht="15" customHeight="1" x14ac:dyDescent="0.25">
      <c r="A38" s="10"/>
      <c r="B38" s="17"/>
      <c r="C38" s="272" t="s">
        <v>27</v>
      </c>
      <c r="D38" s="272"/>
      <c r="E38" s="272"/>
      <c r="F38" s="272"/>
      <c r="G38" s="272"/>
      <c r="H38" s="272"/>
      <c r="I38" s="272"/>
      <c r="J38" s="272"/>
      <c r="K38" s="272"/>
      <c r="L38" s="272"/>
      <c r="M38" s="272"/>
      <c r="N38" s="272"/>
      <c r="O38" s="17"/>
      <c r="P38" s="17"/>
      <c r="Q38" s="272" t="s">
        <v>28</v>
      </c>
      <c r="R38" s="272"/>
      <c r="S38" s="272"/>
      <c r="T38" s="272"/>
      <c r="U38" s="272"/>
      <c r="V38" s="272"/>
      <c r="W38" s="272"/>
      <c r="X38" s="272"/>
      <c r="Y38" s="272"/>
      <c r="Z38" s="272"/>
      <c r="AA38" s="272"/>
      <c r="AB38" s="272"/>
      <c r="AC38" s="17"/>
      <c r="AD38" s="17"/>
      <c r="AE38" s="272" t="s">
        <v>29</v>
      </c>
      <c r="AF38" s="272"/>
      <c r="AG38" s="272"/>
      <c r="AH38" s="272"/>
      <c r="AI38" s="272"/>
      <c r="AJ38" s="272"/>
      <c r="AK38" s="272"/>
      <c r="AL38" s="272"/>
      <c r="AM38" s="272"/>
      <c r="AN38" s="272"/>
      <c r="AO38" s="272"/>
      <c r="AP38" s="272"/>
      <c r="AQ38" s="17"/>
      <c r="AR38" s="17"/>
      <c r="AS38" s="17"/>
      <c r="AT38" s="17"/>
      <c r="AU38" s="17"/>
      <c r="AV38" s="17"/>
      <c r="AW38" s="17"/>
      <c r="AX38" s="17"/>
      <c r="AY38" s="17"/>
      <c r="AZ38" s="17"/>
      <c r="BA38" s="17"/>
      <c r="BB38" s="17"/>
      <c r="BC38" s="17"/>
      <c r="BD38" s="17"/>
    </row>
    <row r="39" spans="1:56" ht="15" customHeight="1" x14ac:dyDescent="0.25">
      <c r="A39" s="10"/>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row>
    <row r="40" spans="1:56" ht="15" customHeight="1" x14ac:dyDescent="0.25">
      <c r="A40" s="36">
        <v>3</v>
      </c>
      <c r="B40" s="137" t="s">
        <v>30</v>
      </c>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17"/>
      <c r="AR40" s="17"/>
      <c r="AS40" s="17"/>
      <c r="AT40" s="17"/>
      <c r="AU40" s="17"/>
      <c r="AV40" s="17"/>
      <c r="AW40" s="17"/>
      <c r="AX40" s="17"/>
      <c r="AY40" s="17"/>
      <c r="AZ40" s="17"/>
      <c r="BA40" s="17"/>
      <c r="BB40" s="17"/>
      <c r="BC40" s="17"/>
      <c r="BD40" s="17"/>
    </row>
    <row r="41" spans="1:56" ht="2.25" customHeight="1" x14ac:dyDescent="0.25">
      <c r="A41" s="10"/>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row>
    <row r="42" spans="1:56" ht="30" customHeight="1" x14ac:dyDescent="0.25">
      <c r="A42" s="10"/>
      <c r="B42" s="283" t="s">
        <v>31</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17"/>
      <c r="AR42" s="17"/>
      <c r="AS42" s="17"/>
      <c r="AT42" s="17"/>
      <c r="AU42" s="17"/>
      <c r="AV42" s="17"/>
      <c r="AW42" s="17"/>
      <c r="AX42" s="17"/>
      <c r="AY42" s="17"/>
      <c r="AZ42" s="17"/>
      <c r="BA42" s="17"/>
      <c r="BB42" s="17"/>
      <c r="BC42" s="17"/>
      <c r="BD42" s="17"/>
    </row>
    <row r="43" spans="1:56" ht="2.25" customHeight="1" x14ac:dyDescent="0.25">
      <c r="A43" s="10"/>
      <c r="B43" s="24"/>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row>
    <row r="44" spans="1:56" ht="15" customHeight="1" x14ac:dyDescent="0.25">
      <c r="A44" s="10"/>
      <c r="B44" s="17"/>
      <c r="C44" s="272" t="s">
        <v>32</v>
      </c>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17"/>
      <c r="AR44" s="17"/>
      <c r="AS44" s="17"/>
      <c r="AT44" s="17"/>
      <c r="AU44" s="17"/>
      <c r="AV44" s="17"/>
      <c r="AW44" s="17"/>
      <c r="AX44" s="17"/>
      <c r="AY44" s="17"/>
      <c r="AZ44" s="17"/>
      <c r="BA44" s="17"/>
      <c r="BB44" s="17"/>
      <c r="BC44" s="17"/>
      <c r="BD44" s="17"/>
    </row>
    <row r="45" spans="1:56" ht="2.25" customHeight="1" x14ac:dyDescent="0.25">
      <c r="A45" s="10"/>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row>
    <row r="46" spans="1:56" ht="15" customHeight="1" x14ac:dyDescent="0.25">
      <c r="A46" s="10"/>
      <c r="B46" s="17"/>
      <c r="C46" s="168" t="s">
        <v>33</v>
      </c>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7"/>
      <c r="AR46" s="17"/>
      <c r="AS46" s="17"/>
      <c r="AT46" s="17"/>
      <c r="AU46" s="17"/>
      <c r="AV46" s="17"/>
      <c r="AW46" s="17"/>
      <c r="AX46" s="17"/>
      <c r="AY46" s="17"/>
      <c r="AZ46" s="17"/>
      <c r="BA46" s="17"/>
      <c r="BB46" s="17"/>
      <c r="BC46" s="17"/>
      <c r="BD46" s="17"/>
    </row>
    <row r="47" spans="1:56" ht="2.25" customHeight="1" x14ac:dyDescent="0.25">
      <c r="A47" s="10"/>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row>
    <row r="48" spans="1:56" ht="15" customHeight="1" x14ac:dyDescent="0.25">
      <c r="A48" s="10"/>
      <c r="B48" s="17"/>
      <c r="C48" s="335" t="s">
        <v>34</v>
      </c>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17"/>
      <c r="AR48" s="17"/>
      <c r="AS48" s="17"/>
      <c r="AT48" s="17"/>
      <c r="AU48" s="17"/>
      <c r="AV48" s="17"/>
      <c r="AW48" s="17"/>
      <c r="AX48" s="17"/>
      <c r="AY48" s="17"/>
      <c r="AZ48" s="17"/>
      <c r="BA48" s="17"/>
      <c r="BB48" s="17"/>
      <c r="BC48" s="17"/>
      <c r="BD48" s="17"/>
    </row>
    <row r="49" spans="1:56" ht="2.25" customHeight="1" x14ac:dyDescent="0.25">
      <c r="A49" s="10"/>
      <c r="B49" s="1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17"/>
      <c r="AR49" s="17"/>
      <c r="AS49" s="17"/>
      <c r="AT49" s="17"/>
      <c r="AU49" s="17"/>
      <c r="AV49" s="17"/>
      <c r="AW49" s="17"/>
      <c r="AX49" s="17"/>
      <c r="AY49" s="17"/>
      <c r="AZ49" s="17"/>
      <c r="BA49" s="17"/>
      <c r="BB49" s="17"/>
      <c r="BC49" s="17"/>
      <c r="BD49" s="17"/>
    </row>
    <row r="50" spans="1:56" ht="15" customHeight="1" x14ac:dyDescent="0.25">
      <c r="A50" s="10"/>
      <c r="B50" s="17"/>
      <c r="C50" s="318" t="s">
        <v>35</v>
      </c>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17"/>
      <c r="AR50" s="17"/>
      <c r="AS50" s="17"/>
      <c r="AT50" s="17"/>
      <c r="AU50" s="17"/>
      <c r="AV50" s="17"/>
      <c r="AW50" s="17"/>
      <c r="AX50" s="17"/>
      <c r="AY50" s="17"/>
      <c r="AZ50" s="17"/>
      <c r="BA50" s="17"/>
      <c r="BB50" s="17"/>
      <c r="BC50" s="17"/>
      <c r="BD50" s="17"/>
    </row>
    <row r="51" spans="1:56" ht="15" customHeight="1" x14ac:dyDescent="0.25">
      <c r="A51" s="10"/>
      <c r="B51" s="101"/>
      <c r="C51" s="349" t="s">
        <v>223</v>
      </c>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50"/>
      <c r="AE51" s="351"/>
      <c r="AF51" s="352"/>
      <c r="AG51" s="352"/>
      <c r="AH51" s="352"/>
      <c r="AI51" s="352"/>
      <c r="AJ51" s="352"/>
      <c r="AK51" s="352"/>
      <c r="AL51" s="352"/>
      <c r="AM51" s="352"/>
      <c r="AN51" s="352"/>
      <c r="AO51" s="352"/>
      <c r="AP51" s="353"/>
      <c r="AQ51" s="101"/>
      <c r="AR51" s="101"/>
      <c r="AS51" s="101"/>
      <c r="AT51" s="101"/>
      <c r="AU51" s="101"/>
      <c r="AV51" s="101"/>
      <c r="AW51" s="101"/>
      <c r="AX51" s="101"/>
      <c r="AY51" s="101"/>
      <c r="AZ51" s="101"/>
      <c r="BA51" s="101"/>
      <c r="BB51" s="101"/>
      <c r="BC51" s="101"/>
      <c r="BD51" s="101"/>
    </row>
    <row r="52" spans="1:56" ht="15" customHeight="1" x14ac:dyDescent="0.25">
      <c r="A52" s="10"/>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row>
    <row r="53" spans="1:56" ht="15" customHeight="1" x14ac:dyDescent="0.25">
      <c r="A53" s="36">
        <v>4</v>
      </c>
      <c r="B53" s="312" t="s">
        <v>36</v>
      </c>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17"/>
      <c r="AR53" s="17"/>
      <c r="AS53" s="17"/>
      <c r="AT53" s="17"/>
      <c r="AU53" s="17"/>
      <c r="AV53" s="17"/>
      <c r="AW53" s="17"/>
      <c r="AX53" s="17"/>
      <c r="AY53" s="17"/>
      <c r="AZ53" s="17"/>
      <c r="BA53" s="17"/>
      <c r="BB53" s="17"/>
      <c r="BC53" s="17"/>
      <c r="BD53" s="17"/>
    </row>
    <row r="54" spans="1:56" ht="15" customHeight="1" x14ac:dyDescent="0.25">
      <c r="A54" s="10"/>
      <c r="B54" s="17"/>
      <c r="C54" s="272" t="s">
        <v>37</v>
      </c>
      <c r="D54" s="272"/>
      <c r="E54" s="272"/>
      <c r="F54" s="272"/>
      <c r="G54" s="272"/>
      <c r="H54" s="272"/>
      <c r="I54" s="272"/>
      <c r="J54" s="272"/>
      <c r="K54" s="272"/>
      <c r="L54" s="272"/>
      <c r="M54" s="272"/>
      <c r="N54" s="272"/>
      <c r="O54" s="272"/>
      <c r="P54" s="272"/>
      <c r="Q54" s="272"/>
      <c r="R54" s="31"/>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17"/>
      <c r="AR54" s="17"/>
      <c r="AS54" s="17"/>
      <c r="AT54" s="17"/>
      <c r="AU54" s="17"/>
      <c r="AV54" s="17"/>
      <c r="AW54" s="17"/>
      <c r="AX54" s="17"/>
      <c r="AY54" s="17"/>
      <c r="AZ54" s="17"/>
      <c r="BA54" s="17"/>
      <c r="BB54" s="17"/>
      <c r="BC54" s="17"/>
      <c r="BD54" s="17"/>
    </row>
    <row r="55" spans="1:56" ht="2.25" customHeight="1" x14ac:dyDescent="0.25">
      <c r="A55" s="10"/>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row>
    <row r="56" spans="1:56" ht="15" customHeight="1" x14ac:dyDescent="0.25">
      <c r="A56" s="10"/>
      <c r="B56" s="17"/>
      <c r="C56" s="272" t="s">
        <v>38</v>
      </c>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17"/>
      <c r="AR56" s="17"/>
      <c r="AS56" s="17"/>
      <c r="AT56" s="17"/>
      <c r="AU56" s="17"/>
      <c r="AV56" s="17"/>
      <c r="AW56" s="17"/>
      <c r="AX56" s="17"/>
      <c r="AY56" s="17"/>
      <c r="AZ56" s="17"/>
      <c r="BA56" s="17"/>
      <c r="BB56" s="17"/>
      <c r="BC56" s="17"/>
      <c r="BD56" s="17"/>
    </row>
    <row r="57" spans="1:56" ht="15" customHeight="1" x14ac:dyDescent="0.25">
      <c r="A57" s="10"/>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row>
    <row r="58" spans="1:56" ht="15" customHeight="1" x14ac:dyDescent="0.25">
      <c r="A58" s="36">
        <v>5</v>
      </c>
      <c r="B58" s="137" t="s">
        <v>39</v>
      </c>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17"/>
      <c r="AR58" s="17"/>
      <c r="AS58" s="17"/>
      <c r="AT58" s="17"/>
      <c r="AU58" s="17"/>
      <c r="AV58" s="17"/>
      <c r="AW58" s="17"/>
      <c r="AX58" s="17"/>
      <c r="AY58" s="17"/>
      <c r="AZ58" s="17"/>
      <c r="BA58" s="17"/>
      <c r="BB58" s="17"/>
      <c r="BC58" s="17"/>
      <c r="BD58" s="17"/>
    </row>
    <row r="59" spans="1:56" ht="15" customHeight="1" x14ac:dyDescent="0.25">
      <c r="A59" s="10"/>
      <c r="B59" s="17"/>
      <c r="C59" s="272" t="s">
        <v>37</v>
      </c>
      <c r="D59" s="272"/>
      <c r="E59" s="272"/>
      <c r="F59" s="272"/>
      <c r="G59" s="272"/>
      <c r="H59" s="272"/>
      <c r="I59" s="272"/>
      <c r="J59" s="272"/>
      <c r="K59" s="272"/>
      <c r="L59" s="272"/>
      <c r="M59" s="272"/>
      <c r="N59" s="272"/>
      <c r="O59" s="272"/>
      <c r="P59" s="272"/>
      <c r="Q59" s="272"/>
      <c r="R59" s="31"/>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17"/>
      <c r="AR59" s="17"/>
      <c r="AS59" s="17"/>
      <c r="AT59" s="17"/>
      <c r="AU59" s="17"/>
      <c r="AV59" s="17"/>
      <c r="AW59" s="17"/>
      <c r="AX59" s="17"/>
      <c r="AY59" s="17"/>
      <c r="AZ59" s="17"/>
      <c r="BA59" s="17"/>
      <c r="BB59" s="17"/>
      <c r="BC59" s="17"/>
      <c r="BD59" s="17"/>
    </row>
    <row r="60" spans="1:56" ht="2.25" customHeight="1" x14ac:dyDescent="0.25">
      <c r="A60" s="10"/>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row>
    <row r="61" spans="1:56" ht="15" customHeight="1" x14ac:dyDescent="0.25">
      <c r="A61" s="10"/>
      <c r="B61" s="17"/>
      <c r="C61" s="272" t="s">
        <v>38</v>
      </c>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17"/>
      <c r="AR61" s="17"/>
      <c r="AS61" s="17"/>
      <c r="AT61" s="17"/>
      <c r="AU61" s="17"/>
      <c r="AV61" s="17"/>
      <c r="AW61" s="17"/>
      <c r="AX61" s="17"/>
      <c r="AY61" s="17"/>
      <c r="AZ61" s="17"/>
      <c r="BA61" s="17"/>
      <c r="BB61" s="17"/>
      <c r="BC61" s="17"/>
      <c r="BD61" s="17"/>
    </row>
    <row r="62" spans="1:56" ht="15" customHeight="1" x14ac:dyDescent="0.25">
      <c r="A62" s="10"/>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row>
    <row r="63" spans="1:56" ht="30" customHeight="1" x14ac:dyDescent="0.25">
      <c r="A63" s="36">
        <v>6</v>
      </c>
      <c r="B63" s="136" t="s">
        <v>40</v>
      </c>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17"/>
      <c r="AR63" s="17"/>
      <c r="AS63" s="17"/>
      <c r="AT63" s="17"/>
      <c r="AU63" s="17"/>
      <c r="AV63" s="17"/>
      <c r="AW63" s="17"/>
      <c r="AX63" s="17"/>
      <c r="AY63" s="17"/>
      <c r="AZ63" s="17"/>
      <c r="BA63" s="17"/>
      <c r="BB63" s="17"/>
      <c r="BC63" s="17"/>
      <c r="BD63" s="17"/>
    </row>
    <row r="64" spans="1:56" ht="2.25" customHeight="1" x14ac:dyDescent="0.25">
      <c r="A64" s="10"/>
      <c r="B64" s="24"/>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row>
    <row r="65" spans="1:56" ht="15" customHeight="1" x14ac:dyDescent="0.25">
      <c r="A65" s="10"/>
      <c r="B65" s="17"/>
      <c r="C65" s="196" t="s">
        <v>41</v>
      </c>
      <c r="D65" s="196"/>
      <c r="E65" s="196"/>
      <c r="F65" s="196"/>
      <c r="G65" s="196"/>
      <c r="H65" s="196"/>
      <c r="I65" s="196"/>
      <c r="J65" s="196"/>
      <c r="K65" s="196"/>
      <c r="L65" s="196"/>
      <c r="M65" s="196"/>
      <c r="N65" s="196"/>
      <c r="O65" s="196"/>
      <c r="P65" s="196"/>
      <c r="Q65" s="196"/>
      <c r="R65" s="196"/>
      <c r="S65" s="196"/>
      <c r="T65" s="196"/>
      <c r="U65" s="196"/>
      <c r="V65" s="196"/>
      <c r="W65" s="17"/>
      <c r="X65" s="315"/>
      <c r="Y65" s="316"/>
      <c r="Z65" s="316"/>
      <c r="AA65" s="317"/>
      <c r="AB65" s="17"/>
      <c r="AC65" s="315"/>
      <c r="AD65" s="316"/>
      <c r="AE65" s="316"/>
      <c r="AF65" s="317"/>
      <c r="AG65" s="17"/>
      <c r="AH65" s="315"/>
      <c r="AI65" s="316"/>
      <c r="AJ65" s="316"/>
      <c r="AK65" s="317"/>
      <c r="AL65" s="17"/>
      <c r="AM65" s="315"/>
      <c r="AN65" s="316"/>
      <c r="AO65" s="316"/>
      <c r="AP65" s="317"/>
      <c r="AQ65" s="17"/>
      <c r="AR65" s="17"/>
      <c r="AS65" s="17"/>
      <c r="AT65" s="17"/>
      <c r="AU65" s="17"/>
      <c r="AV65" s="17"/>
      <c r="AW65" s="17"/>
      <c r="AX65" s="17"/>
      <c r="AY65" s="17"/>
      <c r="AZ65" s="17"/>
      <c r="BA65" s="17"/>
      <c r="BB65" s="17"/>
      <c r="BC65" s="17"/>
      <c r="BD65" s="17"/>
    </row>
    <row r="66" spans="1:56" ht="15" customHeight="1" x14ac:dyDescent="0.25">
      <c r="A66" s="10"/>
      <c r="B66" s="17"/>
      <c r="C66" s="272" t="s">
        <v>38</v>
      </c>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17"/>
      <c r="AR66" s="17"/>
      <c r="AS66" s="17"/>
      <c r="AT66" s="17"/>
      <c r="AU66" s="17"/>
      <c r="AV66" s="17"/>
      <c r="AW66" s="17"/>
      <c r="AX66" s="17"/>
      <c r="AY66" s="17"/>
      <c r="AZ66" s="17"/>
      <c r="BA66" s="17"/>
      <c r="BB66" s="17"/>
      <c r="BC66" s="17"/>
      <c r="BD66" s="17"/>
    </row>
    <row r="67" spans="1:56" ht="15" customHeight="1" x14ac:dyDescent="0.25">
      <c r="A67" s="10"/>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row>
    <row r="68" spans="1:56" ht="15" customHeight="1" x14ac:dyDescent="0.25">
      <c r="A68" s="36">
        <v>7</v>
      </c>
      <c r="B68" s="137" t="s">
        <v>42</v>
      </c>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17"/>
      <c r="AR68" s="17"/>
      <c r="AS68" s="17"/>
      <c r="AT68" s="17"/>
      <c r="AU68" s="17"/>
      <c r="AV68" s="17"/>
      <c r="AW68" s="17"/>
      <c r="AX68" s="17"/>
      <c r="AY68" s="17"/>
      <c r="AZ68" s="17"/>
      <c r="BA68" s="17"/>
      <c r="BB68" s="17"/>
      <c r="BC68" s="17"/>
      <c r="BD68" s="17"/>
    </row>
    <row r="69" spans="1:56" ht="2.25" customHeight="1" x14ac:dyDescent="0.25">
      <c r="A69" s="10"/>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row>
    <row r="70" spans="1:56" ht="15" customHeight="1" x14ac:dyDescent="0.25">
      <c r="A70" s="10"/>
      <c r="B70" s="271" t="s">
        <v>43</v>
      </c>
      <c r="C70" s="272"/>
      <c r="D70" s="272"/>
      <c r="E70" s="272"/>
      <c r="F70" s="272"/>
      <c r="G70" s="272"/>
      <c r="H70" s="272"/>
      <c r="I70" s="272"/>
      <c r="J70" s="272"/>
      <c r="K70" s="272"/>
      <c r="L70" s="272"/>
      <c r="M70" s="272"/>
      <c r="N70" s="272"/>
      <c r="O70" s="272"/>
      <c r="P70" s="17"/>
      <c r="Q70" s="305"/>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7"/>
      <c r="AQ70" s="17"/>
      <c r="AR70" s="17"/>
      <c r="AS70" s="17"/>
      <c r="AT70" s="17"/>
      <c r="AU70" s="17"/>
      <c r="AV70" s="17"/>
      <c r="AW70" s="17"/>
      <c r="AX70" s="17"/>
      <c r="AY70" s="17"/>
      <c r="AZ70" s="17"/>
      <c r="BA70" s="17"/>
      <c r="BB70" s="17"/>
      <c r="BC70" s="17"/>
      <c r="BD70" s="17"/>
    </row>
    <row r="71" spans="1:56" ht="2.25" customHeight="1" x14ac:dyDescent="0.25">
      <c r="A71" s="10"/>
      <c r="B71" s="17"/>
      <c r="C71" s="17"/>
      <c r="D71" s="17"/>
      <c r="E71" s="17"/>
      <c r="F71" s="17"/>
      <c r="G71" s="17"/>
      <c r="H71" s="17"/>
      <c r="I71" s="17"/>
      <c r="J71" s="17"/>
      <c r="K71" s="17"/>
      <c r="L71" s="17"/>
      <c r="M71" s="17"/>
      <c r="N71" s="16"/>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row>
    <row r="72" spans="1:56" ht="15" customHeight="1" x14ac:dyDescent="0.25">
      <c r="A72" s="10"/>
      <c r="B72" s="271" t="s">
        <v>44</v>
      </c>
      <c r="C72" s="272"/>
      <c r="D72" s="272"/>
      <c r="E72" s="272"/>
      <c r="F72" s="272"/>
      <c r="G72" s="272"/>
      <c r="H72" s="272"/>
      <c r="I72" s="272"/>
      <c r="J72" s="272"/>
      <c r="K72" s="272"/>
      <c r="L72" s="272"/>
      <c r="M72" s="272"/>
      <c r="N72" s="272"/>
      <c r="O72" s="272"/>
      <c r="P72" s="17"/>
      <c r="Q72" s="273"/>
      <c r="R72" s="274"/>
      <c r="S72" s="274"/>
      <c r="T72" s="274"/>
      <c r="U72" s="274"/>
      <c r="V72" s="274"/>
      <c r="W72" s="274"/>
      <c r="X72" s="274"/>
      <c r="Y72" s="274"/>
      <c r="Z72" s="274"/>
      <c r="AA72" s="274"/>
      <c r="AB72" s="274"/>
      <c r="AC72" s="274"/>
      <c r="AD72" s="274"/>
      <c r="AE72" s="274"/>
      <c r="AF72" s="274"/>
      <c r="AG72" s="274"/>
      <c r="AH72" s="274"/>
      <c r="AI72" s="274"/>
      <c r="AJ72" s="274"/>
      <c r="AK72" s="275"/>
      <c r="AL72" s="37"/>
      <c r="AM72" s="273"/>
      <c r="AN72" s="274"/>
      <c r="AO72" s="274"/>
      <c r="AP72" s="275"/>
      <c r="AQ72" s="17"/>
      <c r="AR72" s="17"/>
      <c r="AS72" s="17"/>
      <c r="AT72" s="17"/>
      <c r="AU72" s="17"/>
      <c r="AV72" s="17"/>
      <c r="AW72" s="17"/>
      <c r="AX72" s="17"/>
      <c r="AY72" s="17"/>
      <c r="AZ72" s="17"/>
      <c r="BA72" s="17"/>
      <c r="BB72" s="17"/>
      <c r="BC72" s="17"/>
      <c r="BD72" s="17"/>
    </row>
    <row r="73" spans="1:56" ht="2.25" customHeight="1" x14ac:dyDescent="0.25">
      <c r="A73" s="10"/>
      <c r="B73" s="17"/>
      <c r="C73" s="17"/>
      <c r="D73" s="17"/>
      <c r="E73" s="17"/>
      <c r="F73" s="17"/>
      <c r="G73" s="17"/>
      <c r="H73" s="17"/>
      <c r="I73" s="17"/>
      <c r="J73" s="17"/>
      <c r="K73" s="17"/>
      <c r="L73" s="17"/>
      <c r="M73" s="17"/>
      <c r="N73" s="16"/>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row>
    <row r="74" spans="1:56" ht="15" customHeight="1" x14ac:dyDescent="0.25">
      <c r="A74" s="10"/>
      <c r="B74" s="271" t="s">
        <v>45</v>
      </c>
      <c r="C74" s="272"/>
      <c r="D74" s="272"/>
      <c r="E74" s="272"/>
      <c r="F74" s="272"/>
      <c r="G74" s="272"/>
      <c r="H74" s="272"/>
      <c r="I74" s="272"/>
      <c r="J74" s="272"/>
      <c r="K74" s="272"/>
      <c r="L74" s="272"/>
      <c r="M74" s="272"/>
      <c r="N74" s="272"/>
      <c r="O74" s="272"/>
      <c r="P74" s="17"/>
      <c r="Q74" s="305"/>
      <c r="R74" s="354"/>
      <c r="S74" s="354"/>
      <c r="T74" s="355"/>
      <c r="U74" s="38"/>
      <c r="V74" s="265"/>
      <c r="W74" s="266"/>
      <c r="X74" s="266"/>
      <c r="Y74" s="266"/>
      <c r="Z74" s="266"/>
      <c r="AA74" s="266"/>
      <c r="AB74" s="266"/>
      <c r="AC74" s="266"/>
      <c r="AD74" s="266"/>
      <c r="AE74" s="266"/>
      <c r="AF74" s="266"/>
      <c r="AG74" s="266"/>
      <c r="AH74" s="266"/>
      <c r="AI74" s="266"/>
      <c r="AJ74" s="266"/>
      <c r="AK74" s="266"/>
      <c r="AL74" s="266"/>
      <c r="AM74" s="266"/>
      <c r="AN74" s="266"/>
      <c r="AO74" s="266"/>
      <c r="AP74" s="267"/>
      <c r="AQ74" s="17"/>
      <c r="AR74" s="17"/>
      <c r="AS74" s="17"/>
      <c r="AT74" s="17"/>
      <c r="AU74" s="17"/>
      <c r="AV74" s="17"/>
      <c r="AW74" s="17"/>
      <c r="AX74" s="17"/>
      <c r="AY74" s="17"/>
      <c r="AZ74" s="17"/>
      <c r="BA74" s="17"/>
      <c r="BB74" s="17"/>
      <c r="BC74" s="17"/>
      <c r="BD74" s="17"/>
    </row>
    <row r="75" spans="1:56" ht="2.25" customHeight="1" x14ac:dyDescent="0.25">
      <c r="A75" s="10"/>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row>
    <row r="76" spans="1:56" ht="15" customHeight="1" x14ac:dyDescent="0.25">
      <c r="A76" s="10"/>
      <c r="B76" s="271" t="s">
        <v>46</v>
      </c>
      <c r="C76" s="272"/>
      <c r="D76" s="272"/>
      <c r="E76" s="272"/>
      <c r="F76" s="272"/>
      <c r="G76" s="272"/>
      <c r="H76" s="272"/>
      <c r="I76" s="272"/>
      <c r="J76" s="272"/>
      <c r="K76" s="272"/>
      <c r="L76" s="272"/>
      <c r="M76" s="272"/>
      <c r="N76" s="272"/>
      <c r="O76" s="272"/>
      <c r="P76" s="18"/>
      <c r="Q76" s="72"/>
      <c r="R76" s="73"/>
      <c r="S76" s="73"/>
      <c r="T76" s="73"/>
      <c r="U76" s="74"/>
      <c r="V76" s="73"/>
      <c r="W76" s="73"/>
      <c r="X76" s="73"/>
      <c r="Y76" s="74"/>
      <c r="Z76" s="73"/>
      <c r="AA76" s="73"/>
      <c r="AB76" s="73"/>
      <c r="AC76" s="74"/>
      <c r="AD76" s="74"/>
      <c r="AE76" s="74"/>
      <c r="AF76" s="39"/>
      <c r="AG76" s="39"/>
      <c r="AH76" s="39"/>
      <c r="AI76" s="39"/>
      <c r="AJ76" s="39"/>
      <c r="AK76" s="39"/>
      <c r="AL76" s="39"/>
      <c r="AM76" s="39"/>
      <c r="AN76" s="39"/>
      <c r="AO76" s="39"/>
      <c r="AP76" s="39"/>
      <c r="AQ76" s="17"/>
      <c r="AR76" s="17"/>
      <c r="AS76" s="17"/>
      <c r="AT76" s="17"/>
      <c r="AU76" s="17"/>
      <c r="AV76" s="17"/>
      <c r="AW76" s="17"/>
      <c r="AX76" s="17"/>
      <c r="AY76" s="17"/>
      <c r="AZ76" s="17"/>
      <c r="BA76" s="17"/>
      <c r="BB76" s="17"/>
      <c r="BC76" s="17"/>
      <c r="BD76" s="17"/>
    </row>
    <row r="77" spans="1:56" ht="15" customHeight="1" x14ac:dyDescent="0.25">
      <c r="A77" s="10"/>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row>
    <row r="78" spans="1:56" ht="15" customHeight="1" x14ac:dyDescent="0.25">
      <c r="A78" s="36">
        <v>8</v>
      </c>
      <c r="B78" s="137" t="s">
        <v>47</v>
      </c>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17"/>
      <c r="AR78" s="17"/>
      <c r="AS78" s="17"/>
      <c r="AT78" s="17"/>
      <c r="AU78" s="17"/>
      <c r="AV78" s="17"/>
      <c r="AW78" s="17"/>
      <c r="AX78" s="17"/>
      <c r="AY78" s="17"/>
      <c r="AZ78" s="17"/>
      <c r="BA78" s="17"/>
      <c r="BB78" s="17"/>
      <c r="BC78" s="17"/>
      <c r="BD78" s="17"/>
    </row>
    <row r="79" spans="1:56" ht="15"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row>
    <row r="80" spans="1:56" ht="15" customHeight="1" x14ac:dyDescent="0.25">
      <c r="A80" s="10"/>
      <c r="B80" s="271" t="s">
        <v>43</v>
      </c>
      <c r="C80" s="272"/>
      <c r="D80" s="272"/>
      <c r="E80" s="272"/>
      <c r="F80" s="272"/>
      <c r="G80" s="272"/>
      <c r="H80" s="272"/>
      <c r="I80" s="272"/>
      <c r="J80" s="272"/>
      <c r="K80" s="272"/>
      <c r="L80" s="272"/>
      <c r="M80" s="272"/>
      <c r="N80" s="272"/>
      <c r="O80" s="272"/>
      <c r="P80" s="17"/>
      <c r="Q80" s="305"/>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7"/>
      <c r="AQ80" s="17"/>
      <c r="AR80" s="17"/>
      <c r="AS80" s="17"/>
      <c r="AT80" s="17"/>
      <c r="AU80" s="17"/>
      <c r="AV80" s="17"/>
      <c r="AW80" s="17"/>
      <c r="AX80" s="17"/>
      <c r="AY80" s="17"/>
      <c r="AZ80" s="17"/>
      <c r="BA80" s="17"/>
      <c r="BB80" s="17"/>
      <c r="BC80" s="17"/>
      <c r="BD80" s="17"/>
    </row>
    <row r="81" spans="1:56" ht="2.25" customHeight="1" x14ac:dyDescent="0.25">
      <c r="A81" s="10"/>
      <c r="B81" s="17"/>
      <c r="C81" s="17"/>
      <c r="D81" s="17"/>
      <c r="E81" s="17"/>
      <c r="F81" s="17"/>
      <c r="G81" s="17"/>
      <c r="H81" s="17"/>
      <c r="I81" s="17"/>
      <c r="J81" s="17"/>
      <c r="K81" s="17"/>
      <c r="L81" s="17"/>
      <c r="M81" s="17"/>
      <c r="N81" s="16"/>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row>
    <row r="82" spans="1:56" ht="15" customHeight="1" x14ac:dyDescent="0.25">
      <c r="A82" s="10"/>
      <c r="B82" s="271" t="s">
        <v>44</v>
      </c>
      <c r="C82" s="272"/>
      <c r="D82" s="272"/>
      <c r="E82" s="272"/>
      <c r="F82" s="272"/>
      <c r="G82" s="272"/>
      <c r="H82" s="272"/>
      <c r="I82" s="272"/>
      <c r="J82" s="272"/>
      <c r="K82" s="272"/>
      <c r="L82" s="272"/>
      <c r="M82" s="272"/>
      <c r="N82" s="272"/>
      <c r="O82" s="272"/>
      <c r="P82" s="17"/>
      <c r="Q82" s="273"/>
      <c r="R82" s="274"/>
      <c r="S82" s="274"/>
      <c r="T82" s="274"/>
      <c r="U82" s="274"/>
      <c r="V82" s="274"/>
      <c r="W82" s="274"/>
      <c r="X82" s="274"/>
      <c r="Y82" s="274"/>
      <c r="Z82" s="274"/>
      <c r="AA82" s="274"/>
      <c r="AB82" s="274"/>
      <c r="AC82" s="274"/>
      <c r="AD82" s="274"/>
      <c r="AE82" s="274"/>
      <c r="AF82" s="274"/>
      <c r="AG82" s="274"/>
      <c r="AH82" s="274"/>
      <c r="AI82" s="274"/>
      <c r="AJ82" s="274"/>
      <c r="AK82" s="275"/>
      <c r="AL82" s="37"/>
      <c r="AM82" s="273"/>
      <c r="AN82" s="274"/>
      <c r="AO82" s="274"/>
      <c r="AP82" s="275"/>
      <c r="AQ82" s="17"/>
      <c r="AR82" s="17"/>
      <c r="AS82" s="17"/>
      <c r="AT82" s="17"/>
      <c r="AU82" s="17"/>
      <c r="AV82" s="17"/>
      <c r="AW82" s="17"/>
      <c r="AX82" s="17"/>
      <c r="AY82" s="17"/>
      <c r="AZ82" s="17"/>
      <c r="BA82" s="17"/>
      <c r="BB82" s="17"/>
      <c r="BC82" s="17"/>
      <c r="BD82" s="17"/>
    </row>
    <row r="83" spans="1:56" ht="2.25" customHeight="1" x14ac:dyDescent="0.25">
      <c r="A83" s="10"/>
      <c r="B83" s="17"/>
      <c r="C83" s="17"/>
      <c r="D83" s="17"/>
      <c r="E83" s="17"/>
      <c r="F83" s="17"/>
      <c r="G83" s="17"/>
      <c r="H83" s="17"/>
      <c r="I83" s="17"/>
      <c r="J83" s="17"/>
      <c r="K83" s="17"/>
      <c r="L83" s="17"/>
      <c r="M83" s="17"/>
      <c r="N83" s="16"/>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row>
    <row r="84" spans="1:56" ht="15" customHeight="1" x14ac:dyDescent="0.25">
      <c r="A84" s="10"/>
      <c r="B84" s="271" t="s">
        <v>45</v>
      </c>
      <c r="C84" s="272"/>
      <c r="D84" s="272"/>
      <c r="E84" s="272"/>
      <c r="F84" s="272"/>
      <c r="G84" s="272"/>
      <c r="H84" s="272"/>
      <c r="I84" s="272"/>
      <c r="J84" s="272"/>
      <c r="K84" s="272"/>
      <c r="L84" s="272"/>
      <c r="M84" s="272"/>
      <c r="N84" s="272"/>
      <c r="O84" s="272"/>
      <c r="P84" s="17"/>
      <c r="Q84" s="273"/>
      <c r="R84" s="274"/>
      <c r="S84" s="274"/>
      <c r="T84" s="275"/>
      <c r="U84" s="38"/>
      <c r="V84" s="265"/>
      <c r="W84" s="266"/>
      <c r="X84" s="266"/>
      <c r="Y84" s="266"/>
      <c r="Z84" s="266"/>
      <c r="AA84" s="266"/>
      <c r="AB84" s="266"/>
      <c r="AC84" s="266"/>
      <c r="AD84" s="266"/>
      <c r="AE84" s="266"/>
      <c r="AF84" s="266"/>
      <c r="AG84" s="266"/>
      <c r="AH84" s="266"/>
      <c r="AI84" s="266"/>
      <c r="AJ84" s="266"/>
      <c r="AK84" s="266"/>
      <c r="AL84" s="266"/>
      <c r="AM84" s="266"/>
      <c r="AN84" s="266"/>
      <c r="AO84" s="266"/>
      <c r="AP84" s="267"/>
      <c r="AQ84" s="17"/>
      <c r="AR84" s="17"/>
      <c r="AS84" s="17"/>
      <c r="AT84" s="17"/>
      <c r="AU84" s="17"/>
      <c r="AV84" s="17"/>
      <c r="AW84" s="17"/>
      <c r="AX84" s="17"/>
      <c r="AY84" s="17"/>
      <c r="AZ84" s="17"/>
      <c r="BA84" s="17"/>
      <c r="BB84" s="17"/>
      <c r="BC84" s="17"/>
      <c r="BD84" s="17"/>
    </row>
    <row r="85" spans="1:56" ht="15" customHeight="1" x14ac:dyDescent="0.25">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17"/>
      <c r="AR85" s="17"/>
      <c r="AS85" s="17"/>
      <c r="AT85" s="17"/>
      <c r="AU85" s="17"/>
      <c r="AV85" s="17"/>
      <c r="AW85" s="17"/>
      <c r="AX85" s="17"/>
      <c r="AY85" s="17"/>
      <c r="AZ85" s="17"/>
      <c r="BA85" s="17"/>
      <c r="BB85" s="17"/>
      <c r="BC85" s="17"/>
      <c r="BD85" s="17"/>
    </row>
    <row r="86" spans="1:56" ht="15" customHeight="1" x14ac:dyDescent="0.25">
      <c r="A86" s="36">
        <v>9</v>
      </c>
      <c r="B86" s="137" t="s">
        <v>48</v>
      </c>
      <c r="C86" s="272"/>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17"/>
      <c r="AR86" s="17"/>
      <c r="AS86" s="17"/>
      <c r="AT86" s="17"/>
      <c r="AU86" s="17"/>
      <c r="AV86" s="17"/>
      <c r="AW86" s="17"/>
      <c r="AX86" s="17"/>
      <c r="AY86" s="17"/>
      <c r="AZ86" s="17"/>
      <c r="BA86" s="17"/>
      <c r="BB86" s="17"/>
      <c r="BC86" s="17"/>
      <c r="BD86" s="17"/>
    </row>
    <row r="87" spans="1:56" ht="2.25" customHeight="1" x14ac:dyDescent="0.25">
      <c r="A87" s="10"/>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row>
    <row r="88" spans="1:56" ht="15" customHeight="1" x14ac:dyDescent="0.25">
      <c r="A88" s="10"/>
      <c r="B88" s="271" t="s">
        <v>43</v>
      </c>
      <c r="C88" s="272"/>
      <c r="D88" s="272"/>
      <c r="E88" s="272"/>
      <c r="F88" s="272"/>
      <c r="G88" s="272"/>
      <c r="H88" s="272"/>
      <c r="I88" s="272"/>
      <c r="J88" s="272"/>
      <c r="K88" s="272"/>
      <c r="L88" s="272"/>
      <c r="M88" s="272"/>
      <c r="N88" s="272"/>
      <c r="O88" s="272"/>
      <c r="P88" s="17"/>
      <c r="Q88" s="305"/>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306"/>
      <c r="AP88" s="307"/>
      <c r="AQ88" s="17"/>
      <c r="AR88" s="17"/>
      <c r="AS88" s="17"/>
      <c r="AT88" s="17"/>
      <c r="AU88" s="17"/>
      <c r="AV88" s="17"/>
      <c r="AW88" s="17"/>
      <c r="AX88" s="17"/>
      <c r="AY88" s="17"/>
      <c r="AZ88" s="17"/>
      <c r="BA88" s="17"/>
      <c r="BB88" s="17"/>
      <c r="BC88" s="17"/>
      <c r="BD88" s="17"/>
    </row>
    <row r="89" spans="1:56" ht="2.25" customHeight="1" x14ac:dyDescent="0.25">
      <c r="A89" s="10"/>
      <c r="B89" s="17"/>
      <c r="C89" s="17"/>
      <c r="D89" s="17"/>
      <c r="E89" s="17"/>
      <c r="F89" s="17"/>
      <c r="G89" s="17"/>
      <c r="H89" s="17"/>
      <c r="I89" s="17"/>
      <c r="J89" s="17"/>
      <c r="K89" s="17"/>
      <c r="L89" s="17"/>
      <c r="M89" s="17"/>
      <c r="N89" s="16"/>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row>
    <row r="90" spans="1:56" ht="15" customHeight="1" x14ac:dyDescent="0.25">
      <c r="A90" s="10"/>
      <c r="B90" s="271" t="s">
        <v>44</v>
      </c>
      <c r="C90" s="272"/>
      <c r="D90" s="272"/>
      <c r="E90" s="272"/>
      <c r="F90" s="272"/>
      <c r="G90" s="272"/>
      <c r="H90" s="272"/>
      <c r="I90" s="272"/>
      <c r="J90" s="272"/>
      <c r="K90" s="272"/>
      <c r="L90" s="272"/>
      <c r="M90" s="272"/>
      <c r="N90" s="272"/>
      <c r="O90" s="272"/>
      <c r="P90" s="17"/>
      <c r="Q90" s="273"/>
      <c r="R90" s="274"/>
      <c r="S90" s="274"/>
      <c r="T90" s="274"/>
      <c r="U90" s="274"/>
      <c r="V90" s="274"/>
      <c r="W90" s="274"/>
      <c r="X90" s="274"/>
      <c r="Y90" s="274"/>
      <c r="Z90" s="274"/>
      <c r="AA90" s="274"/>
      <c r="AB90" s="274"/>
      <c r="AC90" s="274"/>
      <c r="AD90" s="274"/>
      <c r="AE90" s="274"/>
      <c r="AF90" s="274"/>
      <c r="AG90" s="274"/>
      <c r="AH90" s="274"/>
      <c r="AI90" s="274"/>
      <c r="AJ90" s="274"/>
      <c r="AK90" s="275"/>
      <c r="AL90" s="37"/>
      <c r="AM90" s="273"/>
      <c r="AN90" s="274"/>
      <c r="AO90" s="274"/>
      <c r="AP90" s="275"/>
      <c r="AQ90" s="17"/>
      <c r="AR90" s="17"/>
      <c r="AS90" s="17"/>
      <c r="AT90" s="17"/>
      <c r="AU90" s="17"/>
      <c r="AV90" s="17"/>
      <c r="AW90" s="17"/>
      <c r="AX90" s="17"/>
      <c r="AY90" s="17"/>
      <c r="AZ90" s="17"/>
      <c r="BA90" s="17"/>
      <c r="BB90" s="17"/>
      <c r="BC90" s="17"/>
      <c r="BD90" s="17"/>
    </row>
    <row r="91" spans="1:56" ht="2.25" customHeight="1" x14ac:dyDescent="0.25">
      <c r="A91" s="10"/>
      <c r="B91" s="17"/>
      <c r="C91" s="17"/>
      <c r="D91" s="17"/>
      <c r="E91" s="17"/>
      <c r="F91" s="17"/>
      <c r="G91" s="17"/>
      <c r="H91" s="17"/>
      <c r="I91" s="17"/>
      <c r="J91" s="17"/>
      <c r="K91" s="17"/>
      <c r="L91" s="17"/>
      <c r="M91" s="17"/>
      <c r="N91" s="16"/>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row>
    <row r="92" spans="1:56" ht="15" customHeight="1" x14ac:dyDescent="0.25">
      <c r="A92" s="10"/>
      <c r="B92" s="271" t="s">
        <v>45</v>
      </c>
      <c r="C92" s="272"/>
      <c r="D92" s="272"/>
      <c r="E92" s="272"/>
      <c r="F92" s="272"/>
      <c r="G92" s="272"/>
      <c r="H92" s="272"/>
      <c r="I92" s="272"/>
      <c r="J92" s="272"/>
      <c r="K92" s="272"/>
      <c r="L92" s="272"/>
      <c r="M92" s="272"/>
      <c r="N92" s="272"/>
      <c r="O92" s="272"/>
      <c r="P92" s="17"/>
      <c r="Q92" s="273"/>
      <c r="R92" s="274"/>
      <c r="S92" s="274"/>
      <c r="T92" s="275"/>
      <c r="U92" s="38"/>
      <c r="V92" s="265"/>
      <c r="W92" s="266"/>
      <c r="X92" s="266"/>
      <c r="Y92" s="266"/>
      <c r="Z92" s="266"/>
      <c r="AA92" s="266"/>
      <c r="AB92" s="266"/>
      <c r="AC92" s="266"/>
      <c r="AD92" s="266"/>
      <c r="AE92" s="266"/>
      <c r="AF92" s="266"/>
      <c r="AG92" s="266"/>
      <c r="AH92" s="266"/>
      <c r="AI92" s="266"/>
      <c r="AJ92" s="266"/>
      <c r="AK92" s="266"/>
      <c r="AL92" s="266"/>
      <c r="AM92" s="266"/>
      <c r="AN92" s="266"/>
      <c r="AO92" s="266"/>
      <c r="AP92" s="267"/>
      <c r="AQ92" s="17"/>
      <c r="AR92" s="17"/>
      <c r="AS92" s="17"/>
      <c r="AT92" s="17"/>
      <c r="AU92" s="17"/>
      <c r="AV92" s="17"/>
      <c r="AW92" s="17"/>
      <c r="AX92" s="17"/>
      <c r="AY92" s="17"/>
      <c r="AZ92" s="17"/>
      <c r="BA92" s="17"/>
      <c r="BB92" s="17"/>
      <c r="BC92" s="17"/>
      <c r="BD92" s="17"/>
    </row>
    <row r="93" spans="1:56" ht="2.25" customHeight="1" x14ac:dyDescent="0.25">
      <c r="A93" s="10"/>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row>
    <row r="94" spans="1:56" ht="30" customHeight="1" x14ac:dyDescent="0.25">
      <c r="A94" s="10"/>
      <c r="B94" s="331" t="s">
        <v>49</v>
      </c>
      <c r="C94" s="272"/>
      <c r="D94" s="272"/>
      <c r="E94" s="272"/>
      <c r="F94" s="272"/>
      <c r="G94" s="272"/>
      <c r="H94" s="272"/>
      <c r="I94" s="272"/>
      <c r="J94" s="272"/>
      <c r="K94" s="272"/>
      <c r="L94" s="272"/>
      <c r="M94" s="272"/>
      <c r="N94" s="272"/>
      <c r="O94" s="272"/>
      <c r="P94" s="17"/>
      <c r="Q94" s="273"/>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9"/>
      <c r="AQ94" s="17"/>
      <c r="AR94" s="17"/>
      <c r="AS94" s="17"/>
      <c r="AT94" s="17"/>
      <c r="AU94" s="17"/>
      <c r="AV94" s="17"/>
      <c r="AW94" s="17"/>
      <c r="AX94" s="17"/>
      <c r="AY94" s="17"/>
      <c r="AZ94" s="17"/>
      <c r="BA94" s="17"/>
      <c r="BB94" s="17"/>
      <c r="BC94" s="17"/>
      <c r="BD94" s="17"/>
    </row>
    <row r="95" spans="1:56" ht="15" customHeight="1" x14ac:dyDescent="0.25">
      <c r="A95" s="10"/>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row>
    <row r="96" spans="1:56" ht="15" customHeight="1" x14ac:dyDescent="0.25">
      <c r="A96" s="36">
        <v>10</v>
      </c>
      <c r="B96" s="137" t="s">
        <v>50</v>
      </c>
      <c r="C96" s="272"/>
      <c r="D96" s="272"/>
      <c r="E96" s="272"/>
      <c r="F96" s="272"/>
      <c r="G96" s="272"/>
      <c r="H96" s="272"/>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17"/>
      <c r="AR96" s="17"/>
      <c r="AS96" s="17"/>
      <c r="AT96" s="17"/>
      <c r="AU96" s="17"/>
      <c r="AV96" s="17"/>
      <c r="AW96" s="17"/>
      <c r="AX96" s="17"/>
      <c r="AY96" s="17"/>
      <c r="AZ96" s="17"/>
      <c r="BA96" s="17"/>
      <c r="BB96" s="17"/>
      <c r="BC96" s="17"/>
      <c r="BD96" s="17"/>
    </row>
    <row r="97" spans="1:56" ht="15" customHeight="1" x14ac:dyDescent="0.25">
      <c r="A97" s="10"/>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row>
    <row r="98" spans="1:56" ht="15" customHeight="1" x14ac:dyDescent="0.25">
      <c r="A98" s="10"/>
      <c r="B98" s="271" t="s">
        <v>43</v>
      </c>
      <c r="C98" s="272"/>
      <c r="D98" s="272"/>
      <c r="E98" s="272"/>
      <c r="F98" s="272"/>
      <c r="G98" s="272"/>
      <c r="H98" s="272"/>
      <c r="I98" s="272"/>
      <c r="J98" s="272"/>
      <c r="K98" s="272"/>
      <c r="L98" s="272"/>
      <c r="M98" s="272"/>
      <c r="N98" s="272"/>
      <c r="O98" s="272"/>
      <c r="P98" s="17"/>
      <c r="Q98" s="305"/>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6"/>
      <c r="AP98" s="307"/>
      <c r="AQ98" s="17"/>
      <c r="AR98" s="17"/>
      <c r="AS98" s="17"/>
      <c r="AT98" s="17"/>
      <c r="AU98" s="17"/>
      <c r="AV98" s="17"/>
      <c r="AW98" s="17"/>
      <c r="AX98" s="17"/>
      <c r="AY98" s="17"/>
      <c r="AZ98" s="17"/>
      <c r="BA98" s="17"/>
      <c r="BB98" s="17"/>
      <c r="BC98" s="17"/>
      <c r="BD98" s="17"/>
    </row>
    <row r="99" spans="1:56" ht="2.25" customHeight="1" x14ac:dyDescent="0.25">
      <c r="A99" s="10"/>
      <c r="B99" s="17"/>
      <c r="C99" s="17"/>
      <c r="D99" s="17"/>
      <c r="E99" s="17"/>
      <c r="F99" s="17"/>
      <c r="G99" s="17"/>
      <c r="H99" s="17"/>
      <c r="I99" s="17"/>
      <c r="J99" s="17"/>
      <c r="K99" s="17"/>
      <c r="L99" s="17"/>
      <c r="M99" s="17"/>
      <c r="N99" s="16"/>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row>
    <row r="100" spans="1:56" ht="15" customHeight="1" x14ac:dyDescent="0.25">
      <c r="A100" s="10"/>
      <c r="B100" s="271" t="s">
        <v>44</v>
      </c>
      <c r="C100" s="272"/>
      <c r="D100" s="272"/>
      <c r="E100" s="272"/>
      <c r="F100" s="272"/>
      <c r="G100" s="272"/>
      <c r="H100" s="272"/>
      <c r="I100" s="272"/>
      <c r="J100" s="272"/>
      <c r="K100" s="272"/>
      <c r="L100" s="272"/>
      <c r="M100" s="272"/>
      <c r="N100" s="272"/>
      <c r="O100" s="272"/>
      <c r="P100" s="17"/>
      <c r="Q100" s="308"/>
      <c r="R100" s="309"/>
      <c r="S100" s="309"/>
      <c r="T100" s="309"/>
      <c r="U100" s="309"/>
      <c r="V100" s="309"/>
      <c r="W100" s="309"/>
      <c r="X100" s="309"/>
      <c r="Y100" s="309"/>
      <c r="Z100" s="309"/>
      <c r="AA100" s="309"/>
      <c r="AB100" s="309"/>
      <c r="AC100" s="309"/>
      <c r="AD100" s="309"/>
      <c r="AE100" s="309"/>
      <c r="AF100" s="309"/>
      <c r="AG100" s="309"/>
      <c r="AH100" s="309"/>
      <c r="AI100" s="309"/>
      <c r="AJ100" s="309"/>
      <c r="AK100" s="310"/>
      <c r="AL100" s="37"/>
      <c r="AM100" s="308"/>
      <c r="AN100" s="309"/>
      <c r="AO100" s="309"/>
      <c r="AP100" s="310"/>
      <c r="AQ100" s="17"/>
      <c r="AR100" s="17"/>
      <c r="AS100" s="17"/>
      <c r="AT100" s="17"/>
      <c r="AU100" s="17"/>
      <c r="AV100" s="17"/>
      <c r="AW100" s="17"/>
      <c r="AX100" s="17"/>
      <c r="AY100" s="17"/>
      <c r="AZ100" s="17"/>
      <c r="BA100" s="17"/>
      <c r="BB100" s="17"/>
      <c r="BC100" s="17"/>
      <c r="BD100" s="17"/>
    </row>
    <row r="101" spans="1:56" ht="2.25" customHeight="1" x14ac:dyDescent="0.25">
      <c r="A101" s="10"/>
      <c r="B101" s="17"/>
      <c r="C101" s="17"/>
      <c r="D101" s="17"/>
      <c r="E101" s="17"/>
      <c r="F101" s="17"/>
      <c r="G101" s="17"/>
      <c r="H101" s="17"/>
      <c r="I101" s="17"/>
      <c r="J101" s="17"/>
      <c r="K101" s="17"/>
      <c r="L101" s="17"/>
      <c r="M101" s="17"/>
      <c r="N101" s="16"/>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row>
    <row r="102" spans="1:56" ht="15" customHeight="1" x14ac:dyDescent="0.25">
      <c r="A102" s="10"/>
      <c r="B102" s="271" t="s">
        <v>45</v>
      </c>
      <c r="C102" s="272"/>
      <c r="D102" s="272"/>
      <c r="E102" s="272"/>
      <c r="F102" s="272"/>
      <c r="G102" s="272"/>
      <c r="H102" s="272"/>
      <c r="I102" s="272"/>
      <c r="J102" s="272"/>
      <c r="K102" s="272"/>
      <c r="L102" s="272"/>
      <c r="M102" s="272"/>
      <c r="N102" s="272"/>
      <c r="O102" s="272"/>
      <c r="P102" s="17"/>
      <c r="Q102" s="273"/>
      <c r="R102" s="274"/>
      <c r="S102" s="274"/>
      <c r="T102" s="275"/>
      <c r="U102" s="38"/>
      <c r="V102" s="265"/>
      <c r="W102" s="266"/>
      <c r="X102" s="266"/>
      <c r="Y102" s="266"/>
      <c r="Z102" s="266"/>
      <c r="AA102" s="266"/>
      <c r="AB102" s="266"/>
      <c r="AC102" s="266"/>
      <c r="AD102" s="266"/>
      <c r="AE102" s="266"/>
      <c r="AF102" s="266"/>
      <c r="AG102" s="266"/>
      <c r="AH102" s="266"/>
      <c r="AI102" s="266"/>
      <c r="AJ102" s="266"/>
      <c r="AK102" s="266"/>
      <c r="AL102" s="266"/>
      <c r="AM102" s="266"/>
      <c r="AN102" s="266"/>
      <c r="AO102" s="266"/>
      <c r="AP102" s="267"/>
      <c r="AQ102" s="17"/>
      <c r="AR102" s="17"/>
      <c r="AS102" s="17"/>
      <c r="AT102" s="17"/>
      <c r="AU102" s="17"/>
      <c r="AV102" s="17"/>
      <c r="AW102" s="17"/>
      <c r="AX102" s="17"/>
      <c r="AY102" s="17"/>
      <c r="AZ102" s="17"/>
      <c r="BA102" s="17"/>
      <c r="BB102" s="17"/>
      <c r="BC102" s="17"/>
      <c r="BD102" s="17"/>
    </row>
    <row r="103" spans="1:56" ht="15" customHeight="1" x14ac:dyDescent="0.25">
      <c r="A103" s="10"/>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row>
    <row r="104" spans="1:56" ht="15" customHeight="1" x14ac:dyDescent="0.25">
      <c r="A104" s="36">
        <v>11</v>
      </c>
      <c r="B104" s="137" t="s">
        <v>51</v>
      </c>
      <c r="C104" s="272"/>
      <c r="D104" s="272"/>
      <c r="E104" s="272"/>
      <c r="F104" s="272"/>
      <c r="G104" s="272"/>
      <c r="H104" s="272"/>
      <c r="I104" s="272"/>
      <c r="J104" s="272"/>
      <c r="K104" s="272"/>
      <c r="L104" s="272"/>
      <c r="M104" s="272"/>
      <c r="N104" s="272"/>
      <c r="O104" s="272"/>
      <c r="P104" s="272"/>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17"/>
      <c r="AR104" s="17"/>
      <c r="AS104" s="17"/>
      <c r="AT104" s="17"/>
      <c r="AU104" s="17"/>
      <c r="AV104" s="17"/>
      <c r="AW104" s="17"/>
      <c r="AX104" s="17"/>
      <c r="AY104" s="17"/>
      <c r="AZ104" s="17"/>
      <c r="BA104" s="17"/>
      <c r="BB104" s="17"/>
      <c r="BC104" s="17"/>
      <c r="BD104" s="17"/>
    </row>
    <row r="105" spans="1:56" ht="2.25" customHeight="1" x14ac:dyDescent="0.25">
      <c r="A105" s="10"/>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row>
    <row r="106" spans="1:56" ht="15" customHeight="1" x14ac:dyDescent="0.25">
      <c r="A106" s="10"/>
      <c r="B106" s="276" t="s">
        <v>52</v>
      </c>
      <c r="C106" s="272"/>
      <c r="D106" s="272"/>
      <c r="E106" s="272"/>
      <c r="F106" s="272"/>
      <c r="G106" s="272"/>
      <c r="H106" s="272"/>
      <c r="I106" s="272"/>
      <c r="J106" s="272"/>
      <c r="K106" s="272"/>
      <c r="L106" s="272"/>
      <c r="M106" s="272"/>
      <c r="N106" s="272"/>
      <c r="O106" s="272"/>
      <c r="P106" s="17"/>
      <c r="Q106" s="265"/>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7"/>
      <c r="AQ106" s="31"/>
      <c r="AR106" s="17"/>
      <c r="AS106" s="17"/>
      <c r="AT106" s="17"/>
      <c r="AU106" s="17"/>
      <c r="AV106" s="17"/>
      <c r="AW106" s="17"/>
      <c r="AX106" s="17"/>
      <c r="AY106" s="17"/>
      <c r="AZ106" s="17"/>
      <c r="BA106" s="17"/>
      <c r="BB106" s="17"/>
      <c r="BC106" s="17"/>
      <c r="BD106" s="17"/>
    </row>
    <row r="107" spans="1:56" ht="2.25" customHeight="1" x14ac:dyDescent="0.25">
      <c r="A107" s="10"/>
      <c r="B107" s="17"/>
      <c r="C107" s="17"/>
      <c r="D107" s="17"/>
      <c r="E107" s="17"/>
      <c r="F107" s="17"/>
      <c r="G107" s="17"/>
      <c r="H107" s="17"/>
      <c r="I107" s="17"/>
      <c r="J107" s="17"/>
      <c r="K107" s="17"/>
      <c r="L107" s="17"/>
      <c r="M107" s="17"/>
      <c r="N107" s="17"/>
      <c r="O107" s="17"/>
      <c r="P107" s="16"/>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31"/>
      <c r="AR107" s="17"/>
      <c r="AS107" s="17"/>
      <c r="AT107" s="17"/>
      <c r="AU107" s="17"/>
      <c r="AV107" s="17"/>
      <c r="AW107" s="17"/>
      <c r="AX107" s="17"/>
      <c r="AY107" s="17"/>
      <c r="AZ107" s="17"/>
      <c r="BA107" s="17"/>
      <c r="BB107" s="17"/>
      <c r="BC107" s="17"/>
      <c r="BD107" s="17"/>
    </row>
    <row r="108" spans="1:56" ht="15" customHeight="1" x14ac:dyDescent="0.25">
      <c r="A108" s="10"/>
      <c r="B108" s="276" t="s">
        <v>53</v>
      </c>
      <c r="C108" s="272"/>
      <c r="D108" s="272"/>
      <c r="E108" s="272"/>
      <c r="F108" s="272"/>
      <c r="G108" s="272"/>
      <c r="H108" s="272"/>
      <c r="I108" s="272"/>
      <c r="J108" s="272"/>
      <c r="K108" s="272"/>
      <c r="L108" s="272"/>
      <c r="M108" s="272"/>
      <c r="N108" s="272"/>
      <c r="O108" s="272"/>
      <c r="P108" s="17"/>
      <c r="Q108" s="277"/>
      <c r="R108" s="278"/>
      <c r="S108" s="278"/>
      <c r="T108" s="278"/>
      <c r="U108" s="278"/>
      <c r="V108" s="278"/>
      <c r="W108" s="278"/>
      <c r="X108" s="278"/>
      <c r="Y108" s="278"/>
      <c r="Z108" s="278"/>
      <c r="AA108" s="278"/>
      <c r="AB108" s="278"/>
      <c r="AC108" s="278"/>
      <c r="AD108" s="278"/>
      <c r="AE108" s="278"/>
      <c r="AF108" s="278"/>
      <c r="AG108" s="278"/>
      <c r="AH108" s="278"/>
      <c r="AI108" s="278"/>
      <c r="AJ108" s="278"/>
      <c r="AK108" s="278"/>
      <c r="AL108" s="278"/>
      <c r="AM108" s="278"/>
      <c r="AN108" s="278"/>
      <c r="AO108" s="278"/>
      <c r="AP108" s="279"/>
      <c r="AQ108" s="31"/>
      <c r="AR108" s="17"/>
      <c r="AS108" s="17"/>
      <c r="AT108" s="17"/>
      <c r="AU108" s="17"/>
      <c r="AV108" s="17"/>
      <c r="AW108" s="17"/>
      <c r="AX108" s="17"/>
      <c r="AY108" s="17"/>
      <c r="AZ108" s="17"/>
      <c r="BA108" s="17"/>
      <c r="BB108" s="17"/>
      <c r="BC108" s="17"/>
      <c r="BD108" s="17"/>
    </row>
    <row r="109" spans="1:56" ht="2.25" customHeight="1" x14ac:dyDescent="0.25">
      <c r="A109" s="10"/>
      <c r="B109" s="17"/>
      <c r="C109" s="17"/>
      <c r="D109" s="17"/>
      <c r="E109" s="17"/>
      <c r="F109" s="17"/>
      <c r="G109" s="17"/>
      <c r="H109" s="17"/>
      <c r="I109" s="17"/>
      <c r="J109" s="17"/>
      <c r="K109" s="17"/>
      <c r="L109" s="17"/>
      <c r="M109" s="17"/>
      <c r="N109" s="17"/>
      <c r="O109" s="17"/>
      <c r="P109" s="16"/>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31"/>
      <c r="AR109" s="17"/>
      <c r="AS109" s="17"/>
      <c r="AT109" s="17"/>
      <c r="AU109" s="17"/>
      <c r="AV109" s="17"/>
      <c r="AW109" s="17"/>
      <c r="AX109" s="17"/>
      <c r="AY109" s="17"/>
      <c r="AZ109" s="17"/>
      <c r="BA109" s="17"/>
      <c r="BB109" s="17"/>
      <c r="BC109" s="17"/>
      <c r="BD109" s="17"/>
    </row>
    <row r="110" spans="1:56" ht="15" customHeight="1" x14ac:dyDescent="0.25">
      <c r="A110" s="10"/>
      <c r="B110" s="276" t="s">
        <v>54</v>
      </c>
      <c r="C110" s="272"/>
      <c r="D110" s="272"/>
      <c r="E110" s="272"/>
      <c r="F110" s="272"/>
      <c r="G110" s="272"/>
      <c r="H110" s="272"/>
      <c r="I110" s="272"/>
      <c r="J110" s="272"/>
      <c r="K110" s="272"/>
      <c r="L110" s="272"/>
      <c r="M110" s="272"/>
      <c r="N110" s="272"/>
      <c r="O110" s="272"/>
      <c r="P110" s="17"/>
      <c r="Q110" s="277"/>
      <c r="R110" s="278"/>
      <c r="S110" s="278"/>
      <c r="T110" s="278"/>
      <c r="U110" s="278"/>
      <c r="V110" s="278"/>
      <c r="W110" s="278"/>
      <c r="X110" s="278"/>
      <c r="Y110" s="278"/>
      <c r="Z110" s="278"/>
      <c r="AA110" s="278"/>
      <c r="AB110" s="278"/>
      <c r="AC110" s="278"/>
      <c r="AD110" s="278"/>
      <c r="AE110" s="278"/>
      <c r="AF110" s="278"/>
      <c r="AG110" s="278"/>
      <c r="AH110" s="278"/>
      <c r="AI110" s="278"/>
      <c r="AJ110" s="278"/>
      <c r="AK110" s="278"/>
      <c r="AL110" s="278"/>
      <c r="AM110" s="278"/>
      <c r="AN110" s="278"/>
      <c r="AO110" s="278"/>
      <c r="AP110" s="279"/>
      <c r="AQ110" s="31"/>
      <c r="AR110" s="17"/>
      <c r="AS110" s="17"/>
      <c r="AT110" s="17"/>
      <c r="AU110" s="17"/>
      <c r="AV110" s="17"/>
      <c r="AW110" s="17"/>
      <c r="AX110" s="17"/>
      <c r="AY110" s="17"/>
      <c r="AZ110" s="17"/>
      <c r="BA110" s="17"/>
      <c r="BB110" s="17"/>
      <c r="BC110" s="17"/>
      <c r="BD110" s="17"/>
    </row>
    <row r="111" spans="1:56" ht="2.25" customHeight="1" x14ac:dyDescent="0.25">
      <c r="A111" s="10"/>
      <c r="B111" s="17"/>
      <c r="C111" s="17"/>
      <c r="D111" s="17"/>
      <c r="E111" s="17"/>
      <c r="F111" s="17"/>
      <c r="G111" s="17"/>
      <c r="H111" s="17"/>
      <c r="I111" s="17"/>
      <c r="J111" s="17"/>
      <c r="K111" s="17"/>
      <c r="L111" s="17"/>
      <c r="M111" s="17"/>
      <c r="N111" s="17"/>
      <c r="O111" s="17"/>
      <c r="P111" s="16"/>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row>
    <row r="112" spans="1:56" ht="15" customHeight="1" x14ac:dyDescent="0.25">
      <c r="A112" s="10"/>
      <c r="B112" s="276" t="s">
        <v>55</v>
      </c>
      <c r="C112" s="272"/>
      <c r="D112" s="272"/>
      <c r="E112" s="272"/>
      <c r="F112" s="272"/>
      <c r="G112" s="272"/>
      <c r="H112" s="272"/>
      <c r="I112" s="272"/>
      <c r="J112" s="272"/>
      <c r="K112" s="272"/>
      <c r="L112" s="272"/>
      <c r="M112" s="272"/>
      <c r="N112" s="272"/>
      <c r="O112" s="272"/>
      <c r="P112" s="17"/>
      <c r="Q112" s="280"/>
      <c r="R112" s="281"/>
      <c r="S112" s="281"/>
      <c r="T112" s="281"/>
      <c r="U112" s="281"/>
      <c r="V112" s="282"/>
      <c r="W112" s="272" t="s">
        <v>56</v>
      </c>
      <c r="X112" s="272"/>
      <c r="Y112" s="17"/>
      <c r="Z112" s="280"/>
      <c r="AA112" s="281"/>
      <c r="AB112" s="281"/>
      <c r="AC112" s="281"/>
      <c r="AD112" s="281"/>
      <c r="AE112" s="282"/>
      <c r="AF112" s="272" t="s">
        <v>57</v>
      </c>
      <c r="AG112" s="272"/>
      <c r="AH112" s="17"/>
      <c r="AI112" s="280"/>
      <c r="AJ112" s="281"/>
      <c r="AK112" s="281"/>
      <c r="AL112" s="281"/>
      <c r="AM112" s="281"/>
      <c r="AN112" s="282"/>
      <c r="AO112" s="272" t="s">
        <v>58</v>
      </c>
      <c r="AP112" s="272"/>
      <c r="AQ112" s="17"/>
      <c r="AR112" s="17"/>
      <c r="AS112" s="17"/>
      <c r="AT112" s="17"/>
      <c r="AU112" s="17"/>
      <c r="AV112" s="17"/>
      <c r="AW112" s="17"/>
      <c r="AX112" s="17"/>
      <c r="AY112" s="17"/>
      <c r="AZ112" s="17"/>
      <c r="BA112" s="17"/>
      <c r="BB112" s="17"/>
      <c r="BC112" s="17"/>
      <c r="BD112" s="17"/>
    </row>
    <row r="113" spans="1:56" ht="2.25" customHeight="1" x14ac:dyDescent="0.25">
      <c r="A113" s="10"/>
      <c r="B113" s="17"/>
      <c r="C113" s="17"/>
      <c r="D113" s="17"/>
      <c r="E113" s="17"/>
      <c r="F113" s="17"/>
      <c r="G113" s="17"/>
      <c r="H113" s="17"/>
      <c r="I113" s="17"/>
      <c r="J113" s="17"/>
      <c r="K113" s="17"/>
      <c r="L113" s="17"/>
      <c r="M113" s="17"/>
      <c r="N113" s="17"/>
      <c r="O113" s="17"/>
      <c r="P113" s="16"/>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row>
    <row r="114" spans="1:56" ht="15" customHeight="1" x14ac:dyDescent="0.25">
      <c r="A114" s="10"/>
      <c r="B114" s="276" t="s">
        <v>59</v>
      </c>
      <c r="C114" s="272"/>
      <c r="D114" s="272"/>
      <c r="E114" s="272"/>
      <c r="F114" s="272"/>
      <c r="G114" s="272"/>
      <c r="H114" s="272"/>
      <c r="I114" s="272"/>
      <c r="J114" s="272"/>
      <c r="K114" s="272"/>
      <c r="L114" s="272"/>
      <c r="M114" s="272"/>
      <c r="N114" s="272"/>
      <c r="O114" s="272"/>
      <c r="P114" s="17"/>
      <c r="Q114" s="284" t="s">
        <v>60</v>
      </c>
      <c r="R114" s="285"/>
      <c r="S114" s="96"/>
      <c r="T114" s="96"/>
      <c r="U114" s="40"/>
      <c r="V114" s="284" t="s">
        <v>61</v>
      </c>
      <c r="W114" s="284"/>
      <c r="X114" s="284"/>
      <c r="Y114" s="96"/>
      <c r="Z114" s="96"/>
      <c r="AA114" s="40"/>
      <c r="AB114" s="284" t="s">
        <v>62</v>
      </c>
      <c r="AC114" s="285"/>
      <c r="AD114" s="96"/>
      <c r="AE114" s="96"/>
      <c r="AF114" s="96"/>
      <c r="AG114" s="96"/>
      <c r="AH114" s="17"/>
      <c r="AI114" s="40"/>
      <c r="AJ114" s="40"/>
      <c r="AK114" s="40"/>
      <c r="AL114" s="40"/>
      <c r="AM114" s="40"/>
      <c r="AN114" s="40"/>
      <c r="AO114" s="17"/>
      <c r="AP114" s="17"/>
      <c r="AQ114" s="17"/>
      <c r="AR114" s="17"/>
      <c r="AS114" s="17"/>
      <c r="AT114" s="17"/>
      <c r="AU114" s="17"/>
      <c r="AV114" s="17"/>
      <c r="AW114" s="17"/>
      <c r="AX114" s="17"/>
      <c r="AY114" s="17"/>
      <c r="AZ114" s="17"/>
      <c r="BA114" s="17"/>
      <c r="BB114" s="17"/>
      <c r="BC114" s="17"/>
      <c r="BD114" s="17"/>
    </row>
    <row r="115" spans="1:56" ht="15" customHeight="1" x14ac:dyDescent="0.25">
      <c r="A115" s="10"/>
      <c r="B115" s="17"/>
      <c r="C115" s="17"/>
      <c r="D115" s="17"/>
      <c r="E115" s="17"/>
      <c r="F115" s="17"/>
      <c r="G115" s="17"/>
      <c r="H115" s="17"/>
      <c r="I115" s="17"/>
      <c r="J115" s="17"/>
      <c r="K115" s="17"/>
      <c r="L115" s="17"/>
      <c r="M115" s="17"/>
      <c r="N115" s="17"/>
      <c r="O115" s="17"/>
      <c r="P115" s="17"/>
      <c r="Q115" s="17"/>
      <c r="R115" s="17"/>
      <c r="S115" s="18"/>
      <c r="T115" s="18"/>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row>
    <row r="116" spans="1:56" ht="15" customHeight="1" x14ac:dyDescent="0.25">
      <c r="A116" s="10">
        <v>12</v>
      </c>
      <c r="B116" s="286" t="s">
        <v>63</v>
      </c>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8"/>
      <c r="AQ116" s="17"/>
      <c r="AR116" s="17"/>
      <c r="AS116" s="17"/>
      <c r="AT116" s="17"/>
      <c r="AU116" s="17"/>
      <c r="AV116" s="17"/>
      <c r="AW116" s="17"/>
      <c r="AX116" s="17"/>
      <c r="AY116" s="17"/>
      <c r="AZ116" s="17"/>
      <c r="BA116" s="17"/>
      <c r="BB116" s="17"/>
      <c r="BC116" s="17"/>
      <c r="BD116" s="17"/>
    </row>
    <row r="117" spans="1:56" ht="2.25" customHeight="1" x14ac:dyDescent="0.25">
      <c r="A117" s="10"/>
      <c r="B117" s="24"/>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row>
    <row r="118" spans="1:56" ht="15" customHeight="1" x14ac:dyDescent="0.25">
      <c r="A118" s="10"/>
      <c r="B118" s="17"/>
      <c r="C118" s="272" t="s">
        <v>64</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2"/>
      <c r="AP118" s="272"/>
      <c r="AQ118" s="17"/>
      <c r="AR118" s="17"/>
      <c r="AS118" s="17"/>
      <c r="AT118" s="17"/>
      <c r="AU118" s="17"/>
      <c r="AV118" s="17"/>
      <c r="AW118" s="17"/>
      <c r="AX118" s="17"/>
      <c r="AY118" s="17"/>
      <c r="AZ118" s="17"/>
      <c r="BA118" s="17"/>
      <c r="BB118" s="17"/>
      <c r="BC118" s="17"/>
      <c r="BD118" s="17"/>
    </row>
    <row r="119" spans="1:56" ht="2.25" customHeight="1" x14ac:dyDescent="0.25">
      <c r="A119" s="10"/>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row>
    <row r="120" spans="1:56" ht="15" customHeight="1" x14ac:dyDescent="0.25">
      <c r="A120" s="10"/>
      <c r="B120" s="17"/>
      <c r="C120" s="272" t="s">
        <v>65</v>
      </c>
      <c r="D120" s="272"/>
      <c r="E120" s="272"/>
      <c r="F120" s="272"/>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2"/>
      <c r="AM120" s="272"/>
      <c r="AN120" s="272"/>
      <c r="AO120" s="272"/>
      <c r="AP120" s="272"/>
      <c r="AQ120" s="17"/>
      <c r="AR120" s="17"/>
      <c r="AS120" s="17"/>
      <c r="AT120" s="17"/>
      <c r="AU120" s="17"/>
      <c r="AV120" s="17"/>
      <c r="AW120" s="17"/>
      <c r="AX120" s="17"/>
      <c r="AY120" s="17"/>
      <c r="AZ120" s="17"/>
      <c r="BA120" s="17"/>
      <c r="BB120" s="17"/>
      <c r="BC120" s="17"/>
      <c r="BD120" s="17"/>
    </row>
    <row r="121" spans="1:56" ht="15" customHeight="1" x14ac:dyDescent="0.25">
      <c r="A121" s="10"/>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row>
    <row r="122" spans="1:56" ht="15" customHeight="1" x14ac:dyDescent="0.25">
      <c r="A122" s="36">
        <v>13</v>
      </c>
      <c r="B122" s="137" t="s">
        <v>66</v>
      </c>
      <c r="C122" s="272"/>
      <c r="D122" s="272"/>
      <c r="E122" s="272"/>
      <c r="F122" s="272"/>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272"/>
      <c r="AL122" s="272"/>
      <c r="AM122" s="272"/>
      <c r="AN122" s="272"/>
      <c r="AO122" s="272"/>
      <c r="AP122" s="272"/>
      <c r="AQ122" s="17"/>
      <c r="AR122" s="17"/>
      <c r="AS122" s="17"/>
      <c r="AT122" s="17"/>
      <c r="AU122" s="17"/>
      <c r="AV122" s="17"/>
      <c r="AW122" s="17"/>
      <c r="AX122" s="17"/>
      <c r="AY122" s="17"/>
      <c r="AZ122" s="17"/>
      <c r="BA122" s="17"/>
      <c r="BB122" s="17"/>
      <c r="BC122" s="17"/>
      <c r="BD122" s="17"/>
    </row>
    <row r="123" spans="1:56" ht="2.4" customHeight="1" x14ac:dyDescent="0.25">
      <c r="A123" s="10"/>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row>
    <row r="124" spans="1:56" ht="45" customHeight="1" x14ac:dyDescent="0.25">
      <c r="A124" s="10"/>
      <c r="B124" s="283" t="s">
        <v>67</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7"/>
      <c r="AR124" s="17"/>
      <c r="AS124" s="17"/>
      <c r="AT124" s="17"/>
      <c r="AU124" s="17"/>
      <c r="AV124" s="17"/>
      <c r="AW124" s="17"/>
      <c r="AX124" s="17"/>
      <c r="AY124" s="17"/>
      <c r="AZ124" s="17"/>
      <c r="BA124" s="17"/>
      <c r="BB124" s="17"/>
      <c r="BC124" s="17"/>
      <c r="BD124" s="17"/>
    </row>
    <row r="125" spans="1:56" ht="2.25" customHeight="1" x14ac:dyDescent="0.25">
      <c r="A125" s="10"/>
      <c r="B125" s="24"/>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row>
    <row r="126" spans="1:56" ht="15" customHeight="1" x14ac:dyDescent="0.25">
      <c r="A126" s="10"/>
      <c r="B126" s="17"/>
      <c r="C126" s="272" t="s">
        <v>37</v>
      </c>
      <c r="D126" s="272"/>
      <c r="E126" s="272"/>
      <c r="F126" s="272"/>
      <c r="G126" s="272"/>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c r="AG126" s="272"/>
      <c r="AH126" s="272"/>
      <c r="AI126" s="272"/>
      <c r="AJ126" s="272"/>
      <c r="AK126" s="272"/>
      <c r="AL126" s="272"/>
      <c r="AM126" s="272"/>
      <c r="AN126" s="272"/>
      <c r="AO126" s="272"/>
      <c r="AP126" s="272"/>
      <c r="AQ126" s="17"/>
      <c r="AR126" s="17"/>
      <c r="AS126" s="17"/>
      <c r="AT126" s="17"/>
      <c r="AU126" s="17"/>
      <c r="AV126" s="17"/>
      <c r="AW126" s="17"/>
      <c r="AX126" s="17"/>
      <c r="AY126" s="17"/>
      <c r="AZ126" s="17"/>
      <c r="BA126" s="17"/>
      <c r="BB126" s="17"/>
      <c r="BC126" s="17"/>
      <c r="BD126" s="17"/>
    </row>
    <row r="127" spans="1:56" ht="2.25" customHeight="1" x14ac:dyDescent="0.25">
      <c r="A127" s="10"/>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row>
    <row r="128" spans="1:56" ht="15" customHeight="1" x14ac:dyDescent="0.25">
      <c r="A128" s="10"/>
      <c r="B128" s="17"/>
      <c r="C128" s="272" t="s">
        <v>38</v>
      </c>
      <c r="D128" s="272"/>
      <c r="E128" s="272"/>
      <c r="F128" s="272"/>
      <c r="G128" s="272"/>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c r="AK128" s="272"/>
      <c r="AL128" s="272"/>
      <c r="AM128" s="272"/>
      <c r="AN128" s="272"/>
      <c r="AO128" s="272"/>
      <c r="AP128" s="272"/>
      <c r="AQ128" s="17"/>
      <c r="AR128" s="17"/>
      <c r="AS128" s="17"/>
      <c r="AT128" s="17"/>
      <c r="AU128" s="17"/>
      <c r="AV128" s="17"/>
      <c r="AW128" s="17"/>
      <c r="AX128" s="17"/>
      <c r="AY128" s="17"/>
      <c r="AZ128" s="17"/>
      <c r="BA128" s="17"/>
      <c r="BB128" s="17"/>
      <c r="BC128" s="17"/>
      <c r="BD128" s="17"/>
    </row>
    <row r="129" spans="1:56" ht="15" customHeight="1" x14ac:dyDescent="0.25">
      <c r="A129" s="10"/>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row>
    <row r="130" spans="1:56" ht="15" customHeight="1" x14ac:dyDescent="0.25">
      <c r="A130" s="36">
        <v>14</v>
      </c>
      <c r="B130" s="136" t="s">
        <v>68</v>
      </c>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7"/>
      <c r="AR130" s="17"/>
      <c r="AS130" s="17"/>
      <c r="AT130" s="17"/>
      <c r="AU130" s="17"/>
      <c r="AV130" s="17"/>
      <c r="AW130" s="17"/>
      <c r="AX130" s="17"/>
      <c r="AY130" s="17"/>
      <c r="AZ130" s="17"/>
      <c r="BA130" s="17"/>
      <c r="BB130" s="17"/>
      <c r="BC130" s="17"/>
      <c r="BD130" s="17"/>
    </row>
    <row r="131" spans="1:56" ht="15" customHeight="1" x14ac:dyDescent="0.25">
      <c r="A131" s="36"/>
      <c r="B131" s="24"/>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row>
    <row r="132" spans="1:56" ht="15" customHeight="1" x14ac:dyDescent="0.25">
      <c r="A132" s="10"/>
      <c r="B132" s="289" t="s">
        <v>69</v>
      </c>
      <c r="C132" s="272"/>
      <c r="D132" s="272"/>
      <c r="E132" s="272"/>
      <c r="F132" s="272"/>
      <c r="G132" s="272"/>
      <c r="H132" s="272"/>
      <c r="I132" s="272"/>
      <c r="J132" s="272"/>
      <c r="K132" s="272"/>
      <c r="L132" s="272"/>
      <c r="M132" s="272"/>
      <c r="N132" s="272"/>
      <c r="O132" s="272"/>
      <c r="P132" s="17"/>
      <c r="Q132" s="290"/>
      <c r="R132" s="291"/>
      <c r="S132" s="291"/>
      <c r="T132" s="291"/>
      <c r="U132" s="291"/>
      <c r="V132" s="291"/>
      <c r="W132" s="291"/>
      <c r="X132" s="291"/>
      <c r="Y132" s="291"/>
      <c r="Z132" s="291"/>
      <c r="AA132" s="291"/>
      <c r="AB132" s="291"/>
      <c r="AC132" s="291"/>
      <c r="AD132" s="291"/>
      <c r="AE132" s="291"/>
      <c r="AF132" s="291"/>
      <c r="AG132" s="291"/>
      <c r="AH132" s="291"/>
      <c r="AI132" s="291"/>
      <c r="AJ132" s="291"/>
      <c r="AK132" s="291"/>
      <c r="AL132" s="291"/>
      <c r="AM132" s="291"/>
      <c r="AN132" s="291"/>
      <c r="AO132" s="291"/>
      <c r="AP132" s="292"/>
      <c r="AQ132" s="17"/>
      <c r="AR132" s="17"/>
      <c r="AS132" s="17"/>
      <c r="AT132" s="17"/>
      <c r="AU132" s="17"/>
      <c r="AV132" s="17"/>
      <c r="AW132" s="17"/>
      <c r="AX132" s="17"/>
      <c r="AY132" s="17"/>
      <c r="AZ132" s="17"/>
      <c r="BA132" s="17"/>
      <c r="BB132" s="17"/>
      <c r="BC132" s="17"/>
      <c r="BD132" s="17"/>
    </row>
    <row r="133" spans="1:56" ht="2.25" customHeight="1" x14ac:dyDescent="0.25">
      <c r="A133" s="10"/>
      <c r="B133" s="17"/>
      <c r="C133" s="17"/>
      <c r="D133" s="17"/>
      <c r="E133" s="17"/>
      <c r="F133" s="17"/>
      <c r="G133" s="17"/>
      <c r="H133" s="17"/>
      <c r="I133" s="17"/>
      <c r="J133" s="17"/>
      <c r="K133" s="17"/>
      <c r="L133" s="17"/>
      <c r="M133" s="17"/>
      <c r="N133" s="17"/>
      <c r="O133" s="17"/>
      <c r="P133" s="17"/>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17"/>
      <c r="AR133" s="17"/>
      <c r="AS133" s="17"/>
      <c r="AT133" s="17"/>
      <c r="AU133" s="17"/>
      <c r="AV133" s="17"/>
      <c r="AW133" s="17"/>
      <c r="AX133" s="17"/>
      <c r="AY133" s="17"/>
      <c r="AZ133" s="17"/>
      <c r="BA133" s="17"/>
      <c r="BB133" s="17"/>
      <c r="BC133" s="17"/>
      <c r="BD133" s="17"/>
    </row>
    <row r="134" spans="1:56" ht="15" customHeight="1" x14ac:dyDescent="0.25">
      <c r="A134" s="10"/>
      <c r="B134" s="289" t="s">
        <v>44</v>
      </c>
      <c r="C134" s="272"/>
      <c r="D134" s="272"/>
      <c r="E134" s="272"/>
      <c r="F134" s="272"/>
      <c r="G134" s="272"/>
      <c r="H134" s="272"/>
      <c r="I134" s="272"/>
      <c r="J134" s="272"/>
      <c r="K134" s="272"/>
      <c r="L134" s="272"/>
      <c r="M134" s="272"/>
      <c r="N134" s="272"/>
      <c r="O134" s="272"/>
      <c r="P134" s="17"/>
      <c r="Q134" s="293"/>
      <c r="R134" s="294"/>
      <c r="S134" s="294"/>
      <c r="T134" s="294"/>
      <c r="U134" s="294"/>
      <c r="V134" s="294"/>
      <c r="W134" s="294"/>
      <c r="X134" s="294"/>
      <c r="Y134" s="294"/>
      <c r="Z134" s="294"/>
      <c r="AA134" s="294"/>
      <c r="AB134" s="294"/>
      <c r="AC134" s="294"/>
      <c r="AD134" s="294"/>
      <c r="AE134" s="294"/>
      <c r="AF134" s="294"/>
      <c r="AG134" s="294"/>
      <c r="AH134" s="294"/>
      <c r="AI134" s="294"/>
      <c r="AJ134" s="294"/>
      <c r="AK134" s="295"/>
      <c r="AL134" s="94"/>
      <c r="AM134" s="268"/>
      <c r="AN134" s="269"/>
      <c r="AO134" s="269"/>
      <c r="AP134" s="270"/>
      <c r="AQ134" s="17"/>
      <c r="AR134" s="17"/>
      <c r="AS134" s="17"/>
      <c r="AT134" s="17"/>
      <c r="AU134" s="17"/>
      <c r="AV134" s="17"/>
      <c r="AW134" s="17"/>
      <c r="AX134" s="17"/>
      <c r="AY134" s="17"/>
      <c r="AZ134" s="17"/>
      <c r="BA134" s="17"/>
      <c r="BB134" s="17"/>
      <c r="BC134" s="17"/>
      <c r="BD134" s="17"/>
    </row>
    <row r="135" spans="1:56" ht="2.25" customHeight="1" x14ac:dyDescent="0.25">
      <c r="A135" s="10"/>
      <c r="B135" s="17"/>
      <c r="C135" s="17"/>
      <c r="D135" s="17"/>
      <c r="E135" s="17"/>
      <c r="F135" s="17"/>
      <c r="G135" s="17"/>
      <c r="H135" s="17"/>
      <c r="I135" s="17"/>
      <c r="J135" s="17"/>
      <c r="K135" s="17"/>
      <c r="L135" s="17"/>
      <c r="M135" s="17"/>
      <c r="N135" s="17"/>
      <c r="O135" s="17"/>
      <c r="P135" s="17"/>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17"/>
      <c r="AR135" s="17"/>
      <c r="AS135" s="17"/>
      <c r="AT135" s="17"/>
      <c r="AU135" s="17"/>
      <c r="AV135" s="17"/>
      <c r="AW135" s="17"/>
      <c r="AX135" s="17"/>
      <c r="AY135" s="17"/>
      <c r="AZ135" s="17"/>
      <c r="BA135" s="17"/>
      <c r="BB135" s="17"/>
      <c r="BC135" s="17"/>
      <c r="BD135" s="17"/>
    </row>
    <row r="136" spans="1:56" ht="15" customHeight="1" x14ac:dyDescent="0.25">
      <c r="A136" s="10"/>
      <c r="B136" s="289" t="s">
        <v>45</v>
      </c>
      <c r="C136" s="272"/>
      <c r="D136" s="272"/>
      <c r="E136" s="272"/>
      <c r="F136" s="272"/>
      <c r="G136" s="272"/>
      <c r="H136" s="272"/>
      <c r="I136" s="272"/>
      <c r="J136" s="272"/>
      <c r="K136" s="272"/>
      <c r="L136" s="272"/>
      <c r="M136" s="272"/>
      <c r="N136" s="272"/>
      <c r="O136" s="272"/>
      <c r="P136" s="17"/>
      <c r="Q136" s="268"/>
      <c r="R136" s="269"/>
      <c r="S136" s="269"/>
      <c r="T136" s="270"/>
      <c r="U136" s="95"/>
      <c r="V136" s="296"/>
      <c r="W136" s="297"/>
      <c r="X136" s="297"/>
      <c r="Y136" s="297"/>
      <c r="Z136" s="297"/>
      <c r="AA136" s="297"/>
      <c r="AB136" s="297"/>
      <c r="AC136" s="297"/>
      <c r="AD136" s="297"/>
      <c r="AE136" s="297"/>
      <c r="AF136" s="297"/>
      <c r="AG136" s="297"/>
      <c r="AH136" s="297"/>
      <c r="AI136" s="297"/>
      <c r="AJ136" s="297"/>
      <c r="AK136" s="297"/>
      <c r="AL136" s="297"/>
      <c r="AM136" s="297"/>
      <c r="AN136" s="297"/>
      <c r="AO136" s="297"/>
      <c r="AP136" s="298"/>
      <c r="AQ136" s="17"/>
      <c r="AR136" s="17"/>
      <c r="AS136" s="17"/>
      <c r="AT136" s="17"/>
      <c r="AU136" s="17"/>
      <c r="AV136" s="17"/>
      <c r="AW136" s="17"/>
      <c r="AX136" s="17"/>
      <c r="AY136" s="17"/>
      <c r="AZ136" s="17"/>
      <c r="BA136" s="17"/>
      <c r="BB136" s="17"/>
      <c r="BC136" s="17"/>
      <c r="BD136" s="17"/>
    </row>
    <row r="137" spans="1:56" ht="2.25" customHeight="1" x14ac:dyDescent="0.25">
      <c r="A137" s="10"/>
      <c r="B137" s="17"/>
      <c r="C137" s="17"/>
      <c r="D137" s="17"/>
      <c r="E137" s="17"/>
      <c r="F137" s="17"/>
      <c r="G137" s="17"/>
      <c r="H137" s="17"/>
      <c r="I137" s="17"/>
      <c r="J137" s="17"/>
      <c r="K137" s="17"/>
      <c r="L137" s="17"/>
      <c r="M137" s="17"/>
      <c r="N137" s="17"/>
      <c r="O137" s="17"/>
      <c r="P137" s="17"/>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17"/>
      <c r="AR137" s="17"/>
      <c r="AS137" s="17"/>
      <c r="AT137" s="17"/>
      <c r="AU137" s="17"/>
      <c r="AV137" s="17"/>
      <c r="AW137" s="17"/>
      <c r="AX137" s="17"/>
      <c r="AY137" s="17"/>
      <c r="AZ137" s="17"/>
      <c r="BA137" s="17"/>
      <c r="BB137" s="17"/>
      <c r="BC137" s="17"/>
      <c r="BD137" s="17"/>
    </row>
    <row r="138" spans="1:56" ht="15" customHeight="1" x14ac:dyDescent="0.25">
      <c r="A138" s="10"/>
      <c r="B138" s="289" t="s">
        <v>70</v>
      </c>
      <c r="C138" s="272"/>
      <c r="D138" s="272"/>
      <c r="E138" s="272"/>
      <c r="F138" s="272"/>
      <c r="G138" s="272"/>
      <c r="H138" s="272"/>
      <c r="I138" s="272"/>
      <c r="J138" s="272"/>
      <c r="K138" s="272"/>
      <c r="L138" s="272"/>
      <c r="M138" s="272"/>
      <c r="N138" s="272"/>
      <c r="O138" s="272"/>
      <c r="P138" s="17"/>
      <c r="Q138" s="268"/>
      <c r="R138" s="297"/>
      <c r="S138" s="297"/>
      <c r="T138" s="297"/>
      <c r="U138" s="297"/>
      <c r="V138" s="297"/>
      <c r="W138" s="297"/>
      <c r="X138" s="297"/>
      <c r="Y138" s="297"/>
      <c r="Z138" s="297"/>
      <c r="AA138" s="297"/>
      <c r="AB138" s="297"/>
      <c r="AC138" s="297"/>
      <c r="AD138" s="297"/>
      <c r="AE138" s="297"/>
      <c r="AF138" s="297"/>
      <c r="AG138" s="297"/>
      <c r="AH138" s="297"/>
      <c r="AI138" s="297"/>
      <c r="AJ138" s="297"/>
      <c r="AK138" s="297"/>
      <c r="AL138" s="297"/>
      <c r="AM138" s="297"/>
      <c r="AN138" s="297"/>
      <c r="AO138" s="297"/>
      <c r="AP138" s="298"/>
      <c r="AQ138" s="17"/>
      <c r="AR138" s="17"/>
      <c r="AS138" s="17"/>
      <c r="AT138" s="17"/>
      <c r="AU138" s="17"/>
      <c r="AV138" s="17"/>
      <c r="AW138" s="17"/>
      <c r="AX138" s="17"/>
      <c r="AY138" s="17"/>
      <c r="AZ138" s="17"/>
      <c r="BA138" s="17"/>
      <c r="BB138" s="17"/>
      <c r="BC138" s="17"/>
      <c r="BD138" s="17"/>
    </row>
    <row r="139" spans="1:56" ht="2.25" customHeight="1" x14ac:dyDescent="0.25">
      <c r="A139" s="10"/>
      <c r="B139" s="17"/>
      <c r="C139" s="17"/>
      <c r="D139" s="17"/>
      <c r="E139" s="17"/>
      <c r="F139" s="17"/>
      <c r="G139" s="17"/>
      <c r="H139" s="17"/>
      <c r="I139" s="17"/>
      <c r="J139" s="17"/>
      <c r="K139" s="17"/>
      <c r="L139" s="17"/>
      <c r="M139" s="17"/>
      <c r="N139" s="17"/>
      <c r="O139" s="17"/>
      <c r="P139" s="17"/>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17"/>
      <c r="AR139" s="17"/>
      <c r="AS139" s="17"/>
      <c r="AT139" s="17"/>
      <c r="AU139" s="17"/>
      <c r="AV139" s="17"/>
      <c r="AW139" s="17"/>
      <c r="AX139" s="17"/>
      <c r="AY139" s="17"/>
      <c r="AZ139" s="17"/>
      <c r="BA139" s="17"/>
      <c r="BB139" s="17"/>
      <c r="BC139" s="17"/>
      <c r="BD139" s="17"/>
    </row>
    <row r="140" spans="1:56" ht="15" customHeight="1" x14ac:dyDescent="0.25">
      <c r="A140" s="10"/>
      <c r="B140" s="289" t="s">
        <v>71</v>
      </c>
      <c r="C140" s="272"/>
      <c r="D140" s="272"/>
      <c r="E140" s="272"/>
      <c r="F140" s="272"/>
      <c r="G140" s="272"/>
      <c r="H140" s="272"/>
      <c r="I140" s="272"/>
      <c r="J140" s="272"/>
      <c r="K140" s="272"/>
      <c r="L140" s="272"/>
      <c r="M140" s="272"/>
      <c r="N140" s="272"/>
      <c r="O140" s="272"/>
      <c r="P140" s="17"/>
      <c r="Q140" s="268"/>
      <c r="R140" s="297"/>
      <c r="S140" s="297"/>
      <c r="T140" s="297"/>
      <c r="U140" s="297"/>
      <c r="V140" s="297"/>
      <c r="W140" s="297"/>
      <c r="X140" s="297"/>
      <c r="Y140" s="297"/>
      <c r="Z140" s="297"/>
      <c r="AA140" s="297"/>
      <c r="AB140" s="297"/>
      <c r="AC140" s="297"/>
      <c r="AD140" s="297"/>
      <c r="AE140" s="297"/>
      <c r="AF140" s="297"/>
      <c r="AG140" s="297"/>
      <c r="AH140" s="297"/>
      <c r="AI140" s="297"/>
      <c r="AJ140" s="297"/>
      <c r="AK140" s="297"/>
      <c r="AL140" s="297"/>
      <c r="AM140" s="297"/>
      <c r="AN140" s="297"/>
      <c r="AO140" s="297"/>
      <c r="AP140" s="298"/>
      <c r="AQ140" s="17"/>
      <c r="AR140" s="17"/>
      <c r="AS140" s="17"/>
      <c r="AT140" s="17"/>
      <c r="AU140" s="17"/>
      <c r="AV140" s="17"/>
      <c r="AW140" s="17"/>
      <c r="AX140" s="17"/>
      <c r="AY140" s="17"/>
      <c r="AZ140" s="17"/>
      <c r="BA140" s="17"/>
      <c r="BB140" s="17"/>
      <c r="BC140" s="17"/>
      <c r="BD140" s="17"/>
    </row>
    <row r="141" spans="1:56" ht="2.25" customHeight="1" x14ac:dyDescent="0.25">
      <c r="A141" s="10"/>
      <c r="B141" s="17"/>
      <c r="C141" s="17"/>
      <c r="D141" s="17"/>
      <c r="E141" s="17"/>
      <c r="F141" s="17"/>
      <c r="G141" s="17"/>
      <c r="H141" s="17"/>
      <c r="I141" s="17"/>
      <c r="J141" s="17"/>
      <c r="K141" s="17"/>
      <c r="L141" s="17"/>
      <c r="M141" s="17"/>
      <c r="N141" s="17"/>
      <c r="O141" s="17"/>
      <c r="P141" s="17"/>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17"/>
      <c r="AR141" s="17"/>
      <c r="AS141" s="17"/>
      <c r="AT141" s="17"/>
      <c r="AU141" s="17"/>
      <c r="AV141" s="17"/>
      <c r="AW141" s="17"/>
      <c r="AX141" s="17"/>
      <c r="AY141" s="17"/>
      <c r="AZ141" s="17"/>
      <c r="BA141" s="17"/>
      <c r="BB141" s="17"/>
      <c r="BC141" s="17"/>
      <c r="BD141" s="17"/>
    </row>
    <row r="142" spans="1:56" ht="15" customHeight="1" x14ac:dyDescent="0.25">
      <c r="A142" s="10"/>
      <c r="B142" s="289" t="s">
        <v>72</v>
      </c>
      <c r="C142" s="272"/>
      <c r="D142" s="272"/>
      <c r="E142" s="272"/>
      <c r="F142" s="272"/>
      <c r="G142" s="272"/>
      <c r="H142" s="272"/>
      <c r="I142" s="272"/>
      <c r="J142" s="272"/>
      <c r="K142" s="272"/>
      <c r="L142" s="272"/>
      <c r="M142" s="272"/>
      <c r="N142" s="272"/>
      <c r="O142" s="272"/>
      <c r="P142" s="17"/>
      <c r="Q142" s="290"/>
      <c r="R142" s="291"/>
      <c r="S142" s="291"/>
      <c r="T142" s="291"/>
      <c r="U142" s="291"/>
      <c r="V142" s="291"/>
      <c r="W142" s="291"/>
      <c r="X142" s="291"/>
      <c r="Y142" s="291"/>
      <c r="Z142" s="291"/>
      <c r="AA142" s="291"/>
      <c r="AB142" s="291"/>
      <c r="AC142" s="291"/>
      <c r="AD142" s="291"/>
      <c r="AE142" s="291"/>
      <c r="AF142" s="291"/>
      <c r="AG142" s="291"/>
      <c r="AH142" s="291"/>
      <c r="AI142" s="291"/>
      <c r="AJ142" s="291"/>
      <c r="AK142" s="291"/>
      <c r="AL142" s="291"/>
      <c r="AM142" s="291"/>
      <c r="AN142" s="291"/>
      <c r="AO142" s="291"/>
      <c r="AP142" s="292"/>
      <c r="AQ142" s="17"/>
      <c r="AR142" s="17"/>
      <c r="AS142" s="17"/>
      <c r="AT142" s="17"/>
      <c r="AU142" s="17"/>
      <c r="AV142" s="17"/>
      <c r="AW142" s="17"/>
      <c r="AX142" s="17"/>
      <c r="AY142" s="17"/>
      <c r="AZ142" s="17"/>
      <c r="BA142" s="17"/>
      <c r="BB142" s="17"/>
      <c r="BC142" s="17"/>
      <c r="BD142" s="17"/>
    </row>
    <row r="143" spans="1:56" ht="15" customHeight="1" x14ac:dyDescent="0.25">
      <c r="A143" s="10"/>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row>
    <row r="144" spans="1:56" ht="15" customHeight="1" x14ac:dyDescent="0.25">
      <c r="A144" s="10">
        <v>15</v>
      </c>
      <c r="B144" s="311" t="s">
        <v>73</v>
      </c>
      <c r="C144" s="311"/>
      <c r="D144" s="311"/>
      <c r="E144" s="311"/>
      <c r="F144" s="311"/>
      <c r="G144" s="311"/>
      <c r="H144" s="311"/>
      <c r="I144" s="311"/>
      <c r="J144" s="311"/>
      <c r="K144" s="311"/>
      <c r="L144" s="311"/>
      <c r="M144" s="311"/>
      <c r="N144" s="311"/>
      <c r="O144" s="311"/>
      <c r="P144" s="311"/>
      <c r="Q144" s="311"/>
      <c r="R144" s="311"/>
      <c r="S144" s="311"/>
      <c r="T144" s="311"/>
      <c r="U144" s="311"/>
      <c r="V144" s="311"/>
      <c r="W144" s="311"/>
      <c r="X144" s="311"/>
      <c r="Y144" s="311"/>
      <c r="Z144" s="311"/>
      <c r="AA144" s="311"/>
      <c r="AB144" s="311"/>
      <c r="AC144" s="311"/>
      <c r="AD144" s="311"/>
      <c r="AE144" s="311"/>
      <c r="AF144" s="311"/>
      <c r="AG144" s="311"/>
      <c r="AH144" s="311"/>
      <c r="AI144" s="311"/>
      <c r="AJ144" s="311"/>
      <c r="AK144" s="311"/>
      <c r="AL144" s="311"/>
      <c r="AM144" s="311"/>
      <c r="AN144" s="311"/>
      <c r="AO144" s="311"/>
      <c r="AP144" s="311"/>
      <c r="AQ144" s="17"/>
      <c r="AR144" s="17"/>
      <c r="AS144" s="17"/>
      <c r="AT144" s="17"/>
      <c r="AU144" s="17"/>
      <c r="AV144" s="17"/>
      <c r="AW144" s="17"/>
      <c r="AX144" s="17"/>
      <c r="AY144" s="17"/>
      <c r="AZ144" s="17"/>
      <c r="BA144" s="17"/>
      <c r="BB144" s="17"/>
      <c r="BC144" s="17"/>
      <c r="BD144" s="17"/>
    </row>
    <row r="145" spans="1:56" ht="15" customHeight="1" x14ac:dyDescent="0.25">
      <c r="A145" s="10"/>
      <c r="B145" s="311"/>
      <c r="C145" s="311"/>
      <c r="D145" s="311"/>
      <c r="E145" s="311"/>
      <c r="F145" s="311"/>
      <c r="G145" s="311"/>
      <c r="H145" s="311"/>
      <c r="I145" s="311"/>
      <c r="J145" s="311"/>
      <c r="K145" s="311"/>
      <c r="L145" s="311"/>
      <c r="M145" s="311"/>
      <c r="N145" s="311"/>
      <c r="O145" s="311"/>
      <c r="P145" s="311"/>
      <c r="Q145" s="311"/>
      <c r="R145" s="311"/>
      <c r="S145" s="311"/>
      <c r="T145" s="311"/>
      <c r="U145" s="311"/>
      <c r="V145" s="311"/>
      <c r="W145" s="311"/>
      <c r="X145" s="311"/>
      <c r="Y145" s="311"/>
      <c r="Z145" s="311"/>
      <c r="AA145" s="311"/>
      <c r="AB145" s="311"/>
      <c r="AC145" s="311"/>
      <c r="AD145" s="311"/>
      <c r="AE145" s="311"/>
      <c r="AF145" s="311"/>
      <c r="AG145" s="311"/>
      <c r="AH145" s="311"/>
      <c r="AI145" s="311"/>
      <c r="AJ145" s="311"/>
      <c r="AK145" s="311"/>
      <c r="AL145" s="311"/>
      <c r="AM145" s="311"/>
      <c r="AN145" s="311"/>
      <c r="AO145" s="311"/>
      <c r="AP145" s="311"/>
      <c r="AQ145" s="17"/>
      <c r="AR145" s="17"/>
      <c r="AS145" s="17"/>
      <c r="AT145" s="17"/>
      <c r="AU145" s="17"/>
      <c r="AV145" s="17"/>
      <c r="AW145" s="17"/>
      <c r="AX145" s="17"/>
      <c r="AY145" s="17"/>
      <c r="AZ145" s="17"/>
      <c r="BA145" s="17"/>
      <c r="BB145" s="17"/>
      <c r="BC145" s="17"/>
      <c r="BD145" s="17"/>
    </row>
    <row r="146" spans="1:56" ht="2.25" customHeight="1" x14ac:dyDescent="0.25">
      <c r="A146" s="36"/>
      <c r="B146" s="24"/>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row>
    <row r="147" spans="1:56" ht="15" customHeight="1" x14ac:dyDescent="0.25">
      <c r="A147" s="10"/>
      <c r="B147" s="17"/>
      <c r="C147" s="289" t="s">
        <v>74</v>
      </c>
      <c r="D147" s="272"/>
      <c r="E147" s="272"/>
      <c r="F147" s="272"/>
      <c r="G147" s="272"/>
      <c r="H147" s="17"/>
      <c r="I147" s="71"/>
      <c r="J147" s="71"/>
      <c r="K147" s="71"/>
      <c r="L147" s="75"/>
      <c r="M147" s="71"/>
      <c r="N147" s="71"/>
      <c r="O147" s="71"/>
      <c r="P147" s="75"/>
      <c r="Q147" s="71"/>
      <c r="R147" s="71"/>
      <c r="S147" s="71"/>
      <c r="T147" s="75"/>
      <c r="U147" s="71"/>
      <c r="V147" s="71"/>
      <c r="W147" s="71"/>
      <c r="X147" s="75"/>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row>
    <row r="148" spans="1:56" ht="2.25" customHeight="1" x14ac:dyDescent="0.25">
      <c r="A148" s="36"/>
      <c r="B148" s="24"/>
      <c r="C148" s="17"/>
      <c r="D148" s="17"/>
      <c r="E148" s="17"/>
      <c r="F148" s="17"/>
      <c r="G148" s="17"/>
      <c r="H148" s="17"/>
      <c r="I148" s="18"/>
      <c r="J148" s="18"/>
      <c r="K148" s="18"/>
      <c r="L148" s="18"/>
      <c r="M148" s="18"/>
      <c r="N148" s="18"/>
      <c r="O148" s="18"/>
      <c r="P148" s="18"/>
      <c r="Q148" s="18"/>
      <c r="R148" s="18"/>
      <c r="S148" s="18"/>
      <c r="T148" s="18"/>
      <c r="U148" s="18"/>
      <c r="V148" s="18"/>
      <c r="W148" s="18"/>
      <c r="X148" s="18"/>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row>
    <row r="149" spans="1:56" ht="15" customHeight="1" x14ac:dyDescent="0.25">
      <c r="A149" s="10"/>
      <c r="B149" s="17"/>
      <c r="C149" s="289" t="s">
        <v>75</v>
      </c>
      <c r="D149" s="272"/>
      <c r="E149" s="272"/>
      <c r="F149" s="272"/>
      <c r="G149" s="272"/>
      <c r="H149" s="17"/>
      <c r="I149" s="71"/>
      <c r="J149" s="71"/>
      <c r="K149" s="71"/>
      <c r="L149" s="75"/>
      <c r="M149" s="71"/>
      <c r="N149" s="71"/>
      <c r="O149" s="71"/>
      <c r="P149" s="75"/>
      <c r="Q149" s="18"/>
      <c r="R149" s="18"/>
      <c r="S149" s="18"/>
      <c r="T149" s="18"/>
      <c r="U149" s="18"/>
      <c r="V149" s="18"/>
      <c r="W149" s="18"/>
      <c r="X149" s="18"/>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row>
    <row r="150" spans="1:56" ht="15" customHeight="1" x14ac:dyDescent="0.25">
      <c r="A150" s="10"/>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row>
    <row r="151" spans="1:56" ht="15" customHeight="1" x14ac:dyDescent="0.25">
      <c r="A151" s="10">
        <v>16</v>
      </c>
      <c r="B151" s="167" t="s">
        <v>76</v>
      </c>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39"/>
      <c r="AR151" s="39"/>
      <c r="AS151" s="39"/>
      <c r="AT151" s="39"/>
      <c r="AU151" s="39"/>
      <c r="AV151" s="39"/>
      <c r="AW151" s="39"/>
      <c r="AX151" s="39"/>
      <c r="AY151" s="39"/>
      <c r="AZ151" s="39"/>
      <c r="BA151" s="39"/>
      <c r="BB151" s="39"/>
      <c r="BC151" s="39"/>
      <c r="BD151" s="39"/>
    </row>
    <row r="152" spans="1:56" ht="2.25" customHeight="1" x14ac:dyDescent="0.25">
      <c r="A152" s="10"/>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39"/>
      <c r="AR152" s="39"/>
      <c r="AS152" s="39"/>
      <c r="AT152" s="39"/>
      <c r="AU152" s="39"/>
      <c r="AV152" s="39"/>
      <c r="AW152" s="39"/>
      <c r="AX152" s="39"/>
      <c r="AY152" s="39"/>
      <c r="AZ152" s="39"/>
      <c r="BA152" s="39"/>
      <c r="BB152" s="39"/>
      <c r="BC152" s="39"/>
      <c r="BD152" s="39"/>
    </row>
    <row r="153" spans="1:56" ht="15" customHeight="1" x14ac:dyDescent="0.25">
      <c r="A153" s="41"/>
      <c r="B153" s="76"/>
      <c r="C153" s="77"/>
      <c r="D153" s="77"/>
      <c r="E153" s="77"/>
      <c r="F153" s="78"/>
      <c r="G153" s="77"/>
      <c r="H153" s="77"/>
      <c r="I153" s="77"/>
      <c r="J153" s="78"/>
      <c r="K153" s="77"/>
      <c r="L153" s="77"/>
      <c r="M153" s="77"/>
      <c r="N153" s="79"/>
      <c r="O153" s="43"/>
      <c r="P153" s="44"/>
      <c r="Q153" s="44"/>
      <c r="R153" s="44"/>
      <c r="S153" s="44"/>
      <c r="T153" s="44"/>
      <c r="U153" s="44"/>
      <c r="V153" s="44"/>
      <c r="W153" s="44"/>
      <c r="X153" s="44"/>
      <c r="Y153" s="44"/>
      <c r="Z153" s="44"/>
      <c r="AA153" s="44"/>
      <c r="AB153" s="44"/>
      <c r="AC153" s="42"/>
      <c r="AD153" s="42"/>
      <c r="AE153" s="42"/>
      <c r="AF153" s="42"/>
      <c r="AG153" s="42"/>
      <c r="AH153" s="42"/>
      <c r="AI153" s="42"/>
      <c r="AJ153" s="42"/>
      <c r="AK153" s="42"/>
      <c r="AL153" s="42"/>
      <c r="AM153" s="42"/>
      <c r="AN153" s="42"/>
      <c r="AO153" s="42"/>
      <c r="AP153" s="42"/>
      <c r="AQ153" s="44"/>
      <c r="AR153" s="44"/>
      <c r="AS153" s="44"/>
      <c r="AT153" s="44"/>
      <c r="AU153" s="44"/>
      <c r="AV153" s="44"/>
      <c r="AW153" s="44"/>
      <c r="AX153" s="44"/>
      <c r="AY153" s="44"/>
      <c r="AZ153" s="44"/>
      <c r="BA153" s="44"/>
      <c r="BB153" s="44"/>
      <c r="BC153" s="44"/>
      <c r="BD153" s="44"/>
    </row>
    <row r="154" spans="1:56" ht="15" customHeight="1" x14ac:dyDescent="0.25">
      <c r="A154" s="10"/>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row>
    <row r="155" spans="1:56" ht="15" customHeight="1" x14ac:dyDescent="0.25">
      <c r="A155" s="36">
        <v>17</v>
      </c>
      <c r="B155" s="136" t="s">
        <v>77</v>
      </c>
      <c r="C155" s="299"/>
      <c r="D155" s="299"/>
      <c r="E155" s="299"/>
      <c r="F155" s="299"/>
      <c r="G155" s="299"/>
      <c r="H155" s="299"/>
      <c r="I155" s="299"/>
      <c r="J155" s="299"/>
      <c r="K155" s="299"/>
      <c r="L155" s="299"/>
      <c r="M155" s="299"/>
      <c r="N155" s="299"/>
      <c r="O155" s="299"/>
      <c r="P155" s="299"/>
      <c r="Q155" s="299"/>
      <c r="R155" s="299"/>
      <c r="S155" s="299"/>
      <c r="T155" s="299"/>
      <c r="U155" s="299"/>
      <c r="V155" s="299"/>
      <c r="W155" s="299"/>
      <c r="X155" s="299"/>
      <c r="Y155" s="299"/>
      <c r="Z155" s="299"/>
      <c r="AA155" s="299"/>
      <c r="AB155" s="299"/>
      <c r="AC155" s="299"/>
      <c r="AD155" s="299"/>
      <c r="AE155" s="299"/>
      <c r="AF155" s="299"/>
      <c r="AG155" s="299"/>
      <c r="AH155" s="299"/>
      <c r="AI155" s="299"/>
      <c r="AJ155" s="299"/>
      <c r="AK155" s="299"/>
      <c r="AL155" s="299"/>
      <c r="AM155" s="299"/>
      <c r="AN155" s="299"/>
      <c r="AO155" s="299"/>
      <c r="AP155" s="272"/>
      <c r="AQ155" s="17"/>
      <c r="AR155" s="17"/>
      <c r="AS155" s="17"/>
      <c r="AT155" s="17"/>
      <c r="AU155" s="17"/>
      <c r="AV155" s="17"/>
      <c r="AW155" s="17"/>
      <c r="AX155" s="17"/>
      <c r="AY155" s="17"/>
      <c r="AZ155" s="17"/>
      <c r="BA155" s="17"/>
      <c r="BB155" s="17"/>
      <c r="BC155" s="17"/>
      <c r="BD155" s="17"/>
    </row>
    <row r="156" spans="1:56" ht="15" customHeight="1" x14ac:dyDescent="0.25">
      <c r="A156" s="36"/>
      <c r="B156" s="299"/>
      <c r="C156" s="299"/>
      <c r="D156" s="299"/>
      <c r="E156" s="299"/>
      <c r="F156" s="299"/>
      <c r="G156" s="299"/>
      <c r="H156" s="299"/>
      <c r="I156" s="299"/>
      <c r="J156" s="299"/>
      <c r="K156" s="299"/>
      <c r="L156" s="299"/>
      <c r="M156" s="299"/>
      <c r="N156" s="299"/>
      <c r="O156" s="299"/>
      <c r="P156" s="299"/>
      <c r="Q156" s="299"/>
      <c r="R156" s="299"/>
      <c r="S156" s="299"/>
      <c r="T156" s="299"/>
      <c r="U156" s="299"/>
      <c r="V156" s="299"/>
      <c r="W156" s="299"/>
      <c r="X156" s="299"/>
      <c r="Y156" s="299"/>
      <c r="Z156" s="299"/>
      <c r="AA156" s="299"/>
      <c r="AB156" s="299"/>
      <c r="AC156" s="299"/>
      <c r="AD156" s="299"/>
      <c r="AE156" s="299"/>
      <c r="AF156" s="299"/>
      <c r="AG156" s="299"/>
      <c r="AH156" s="299"/>
      <c r="AI156" s="299"/>
      <c r="AJ156" s="299"/>
      <c r="AK156" s="299"/>
      <c r="AL156" s="299"/>
      <c r="AM156" s="299"/>
      <c r="AN156" s="299"/>
      <c r="AO156" s="299"/>
      <c r="AP156" s="272"/>
      <c r="AQ156" s="17"/>
      <c r="AR156" s="17"/>
      <c r="AS156" s="17"/>
      <c r="AT156" s="17"/>
      <c r="AU156" s="17"/>
      <c r="AV156" s="17"/>
      <c r="AW156" s="17"/>
      <c r="AX156" s="17"/>
      <c r="AY156" s="17"/>
      <c r="AZ156" s="17"/>
      <c r="BA156" s="17"/>
      <c r="BB156" s="17"/>
      <c r="BC156" s="17"/>
      <c r="BD156" s="17"/>
    </row>
    <row r="157" spans="1:56" ht="15" customHeight="1" x14ac:dyDescent="0.25">
      <c r="A157" s="10"/>
      <c r="B157" s="24"/>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row>
    <row r="158" spans="1:56" ht="15" customHeight="1" x14ac:dyDescent="0.25">
      <c r="A158" s="10"/>
      <c r="B158" s="24"/>
      <c r="C158" s="29" t="s">
        <v>78</v>
      </c>
      <c r="D158" s="29"/>
      <c r="E158" s="29"/>
      <c r="F158" s="29"/>
      <c r="G158" s="29"/>
      <c r="H158" s="29"/>
      <c r="I158" s="29"/>
      <c r="J158" s="29"/>
      <c r="K158" s="29"/>
      <c r="L158" s="29"/>
      <c r="M158" s="29"/>
      <c r="N158" s="29"/>
      <c r="O158" s="29"/>
      <c r="P158" s="29"/>
      <c r="Q158" s="29"/>
      <c r="R158" s="29"/>
      <c r="S158" s="29"/>
      <c r="T158" s="29"/>
      <c r="U158" s="29"/>
      <c r="V158" s="29"/>
      <c r="W158" s="29"/>
      <c r="X158" s="29"/>
      <c r="Y158" s="29"/>
      <c r="Z158" s="17"/>
      <c r="AA158" s="17"/>
      <c r="AB158" s="17"/>
      <c r="AC158" s="45"/>
      <c r="AD158" s="300"/>
      <c r="AE158" s="144"/>
      <c r="AF158" s="144"/>
      <c r="AG158" s="144"/>
      <c r="AH158" s="144"/>
      <c r="AI158" s="144"/>
      <c r="AJ158" s="144"/>
      <c r="AK158" s="144"/>
      <c r="AL158" s="144"/>
      <c r="AM158" s="144"/>
      <c r="AN158" s="144"/>
      <c r="AO158" s="144"/>
      <c r="AP158" s="145"/>
      <c r="AQ158" s="17"/>
      <c r="AR158" s="17"/>
      <c r="AS158" s="17"/>
      <c r="AT158" s="17"/>
      <c r="AU158" s="17"/>
      <c r="AV158" s="17"/>
      <c r="AW158" s="17"/>
      <c r="AX158" s="17"/>
      <c r="AY158" s="17"/>
      <c r="AZ158" s="17"/>
      <c r="BA158" s="17"/>
      <c r="BB158" s="17"/>
      <c r="BC158" s="17"/>
      <c r="BD158" s="17"/>
    </row>
    <row r="159" spans="1:56" ht="15" customHeight="1" x14ac:dyDescent="0.25">
      <c r="A159" s="10"/>
      <c r="B159" s="31"/>
      <c r="C159" s="168" t="s">
        <v>38</v>
      </c>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7"/>
      <c r="AE159" s="17"/>
      <c r="AF159" s="17"/>
      <c r="AG159" s="17"/>
      <c r="AH159" s="17"/>
      <c r="AI159" s="17"/>
      <c r="AJ159" s="17"/>
      <c r="AK159" s="17"/>
      <c r="AL159" s="17"/>
      <c r="AM159" s="17"/>
      <c r="AN159" s="17"/>
      <c r="AO159" s="17"/>
      <c r="AP159" s="17"/>
      <c r="AQ159" s="39"/>
      <c r="AR159" s="39"/>
      <c r="AS159" s="39"/>
      <c r="AT159" s="39"/>
      <c r="AU159" s="39"/>
      <c r="AV159" s="39"/>
      <c r="AW159" s="39"/>
      <c r="AX159" s="39"/>
      <c r="AY159" s="39"/>
      <c r="AZ159" s="39"/>
      <c r="BA159" s="39"/>
      <c r="BB159" s="39"/>
      <c r="BC159" s="39"/>
      <c r="BD159" s="39"/>
    </row>
    <row r="160" spans="1:56" ht="2.25" customHeight="1" x14ac:dyDescent="0.25">
      <c r="A160" s="6"/>
      <c r="B160" s="19"/>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row>
    <row r="161" spans="1:56" ht="15" customHeight="1" x14ac:dyDescent="0.25">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20"/>
      <c r="AR161" s="20"/>
      <c r="AS161" s="20"/>
      <c r="AT161" s="20"/>
      <c r="AU161" s="20"/>
      <c r="AV161" s="20"/>
      <c r="AW161" s="20"/>
      <c r="AX161" s="20"/>
      <c r="AY161" s="20"/>
      <c r="AZ161" s="20"/>
      <c r="BA161" s="20"/>
      <c r="BB161" s="20"/>
      <c r="BC161" s="20"/>
      <c r="BD161" s="20"/>
    </row>
    <row r="162" spans="1:56" ht="15" customHeight="1" x14ac:dyDescent="0.25">
      <c r="A162" s="6"/>
      <c r="B162" s="119" t="s">
        <v>79</v>
      </c>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20"/>
      <c r="AQ162" s="20"/>
      <c r="AR162" s="20"/>
      <c r="AS162" s="20"/>
      <c r="AT162" s="20"/>
      <c r="AU162" s="20"/>
      <c r="AV162" s="20"/>
      <c r="AW162" s="20"/>
      <c r="AX162" s="20"/>
      <c r="AY162" s="20"/>
      <c r="AZ162" s="20"/>
      <c r="BA162" s="20"/>
      <c r="BB162" s="20"/>
      <c r="BC162" s="20"/>
      <c r="BD162" s="20"/>
    </row>
    <row r="163" spans="1:56" ht="15" customHeight="1" x14ac:dyDescent="0.25">
      <c r="A163" s="6"/>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row>
    <row r="164" spans="1:56" ht="15" customHeight="1" x14ac:dyDescent="0.25">
      <c r="A164" s="7">
        <v>18</v>
      </c>
      <c r="B164" s="165" t="s">
        <v>80</v>
      </c>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20"/>
      <c r="AR164" s="20"/>
      <c r="AS164" s="20"/>
      <c r="AT164" s="20"/>
      <c r="AU164" s="20"/>
      <c r="AV164" s="20"/>
      <c r="AW164" s="20"/>
      <c r="AX164" s="20"/>
      <c r="AY164" s="20"/>
      <c r="AZ164" s="20"/>
      <c r="BA164" s="20"/>
      <c r="BB164" s="20"/>
      <c r="BC164" s="20"/>
      <c r="BD164" s="20"/>
    </row>
    <row r="165" spans="1:56" ht="2.25" customHeight="1" x14ac:dyDescent="0.25">
      <c r="A165" s="6"/>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row>
    <row r="166" spans="1:56" ht="15" customHeight="1" x14ac:dyDescent="0.25">
      <c r="A166" s="6"/>
      <c r="B166" s="20"/>
      <c r="C166" s="116" t="s">
        <v>37</v>
      </c>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20"/>
      <c r="AR166" s="20"/>
      <c r="AS166" s="20"/>
      <c r="AT166" s="20"/>
      <c r="AU166" s="20"/>
      <c r="AV166" s="20"/>
      <c r="AW166" s="20"/>
      <c r="AX166" s="20"/>
      <c r="AY166" s="20"/>
      <c r="AZ166" s="20"/>
      <c r="BA166" s="20"/>
      <c r="BB166" s="20"/>
      <c r="BC166" s="20"/>
      <c r="BD166" s="20"/>
    </row>
    <row r="167" spans="1:56" ht="2.25" customHeight="1" x14ac:dyDescent="0.25">
      <c r="A167" s="6"/>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row>
    <row r="168" spans="1:56" ht="15" customHeight="1" x14ac:dyDescent="0.25">
      <c r="A168" s="6"/>
      <c r="B168" s="20"/>
      <c r="C168" s="116" t="s">
        <v>81</v>
      </c>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20"/>
      <c r="AR168" s="20"/>
      <c r="AS168" s="20"/>
      <c r="AT168" s="20"/>
      <c r="AU168" s="20"/>
      <c r="AV168" s="20"/>
      <c r="AW168" s="20"/>
      <c r="AX168" s="20"/>
      <c r="AY168" s="20"/>
      <c r="AZ168" s="20"/>
      <c r="BA168" s="20"/>
      <c r="BB168" s="20"/>
      <c r="BC168" s="20"/>
      <c r="BD168" s="20"/>
    </row>
    <row r="169" spans="1:56" ht="15" customHeight="1" x14ac:dyDescent="0.25">
      <c r="A169" s="6"/>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row>
    <row r="170" spans="1:56" ht="15" customHeight="1" x14ac:dyDescent="0.25">
      <c r="A170" s="7">
        <v>19</v>
      </c>
      <c r="B170" s="171" t="s">
        <v>82</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20"/>
      <c r="AR170" s="20"/>
      <c r="AS170" s="20"/>
      <c r="AT170" s="20"/>
      <c r="AU170" s="20"/>
      <c r="AV170" s="20"/>
      <c r="AW170" s="20"/>
      <c r="AX170" s="20"/>
      <c r="AY170" s="20"/>
      <c r="AZ170" s="20"/>
      <c r="BA170" s="20"/>
      <c r="BB170" s="20"/>
      <c r="BC170" s="20"/>
      <c r="BD170" s="20"/>
    </row>
    <row r="171" spans="1:56" ht="2.25" customHeight="1" x14ac:dyDescent="0.25">
      <c r="A171" s="7"/>
      <c r="B171" s="19"/>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row>
    <row r="172" spans="1:56" ht="15" customHeight="1" x14ac:dyDescent="0.25">
      <c r="A172" s="6"/>
      <c r="B172" s="257" t="s">
        <v>83</v>
      </c>
      <c r="C172" s="258"/>
      <c r="D172" s="258"/>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0"/>
      <c r="AR172" s="20"/>
      <c r="AS172" s="20"/>
      <c r="AT172" s="20"/>
      <c r="AU172" s="20"/>
      <c r="AV172" s="20"/>
      <c r="AW172" s="20"/>
      <c r="AX172" s="20"/>
      <c r="AY172" s="20"/>
      <c r="AZ172" s="20"/>
      <c r="BA172" s="20"/>
      <c r="BB172" s="20"/>
      <c r="BC172" s="20"/>
      <c r="BD172" s="20"/>
    </row>
    <row r="173" spans="1:56" ht="2.25" customHeight="1" x14ac:dyDescent="0.25">
      <c r="A173" s="6"/>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row>
    <row r="174" spans="1:56" ht="15" customHeight="1" x14ac:dyDescent="0.25">
      <c r="A174" s="6"/>
      <c r="B174" s="20"/>
      <c r="C174" s="116" t="s">
        <v>84</v>
      </c>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20"/>
      <c r="AR174" s="20"/>
      <c r="AS174" s="20"/>
      <c r="AT174" s="20"/>
      <c r="AU174" s="20"/>
      <c r="AV174" s="20"/>
      <c r="AW174" s="20"/>
      <c r="AX174" s="20"/>
      <c r="AY174" s="20"/>
      <c r="AZ174" s="20"/>
      <c r="BA174" s="20"/>
      <c r="BB174" s="20"/>
      <c r="BC174" s="20"/>
      <c r="BD174" s="20"/>
    </row>
    <row r="175" spans="1:56" ht="2.25" customHeight="1" x14ac:dyDescent="0.25">
      <c r="A175" s="6"/>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row>
    <row r="176" spans="1:56" ht="15" customHeight="1" x14ac:dyDescent="0.25">
      <c r="A176" s="6"/>
      <c r="B176" s="20"/>
      <c r="C176" s="116" t="s">
        <v>85</v>
      </c>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20"/>
      <c r="AR176" s="20"/>
      <c r="AS176" s="20"/>
      <c r="AT176" s="20"/>
      <c r="AU176" s="20"/>
      <c r="AV176" s="20"/>
      <c r="AW176" s="20"/>
      <c r="AX176" s="20"/>
      <c r="AY176" s="20"/>
      <c r="AZ176" s="20"/>
      <c r="BA176" s="20"/>
      <c r="BB176" s="20"/>
      <c r="BC176" s="20"/>
      <c r="BD176" s="20"/>
    </row>
    <row r="177" spans="1:56" ht="2.25" customHeight="1" x14ac:dyDescent="0.25">
      <c r="A177" s="6"/>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row>
    <row r="178" spans="1:56" ht="15" customHeight="1" x14ac:dyDescent="0.25">
      <c r="A178" s="6"/>
      <c r="B178" s="20"/>
      <c r="C178" s="116" t="s">
        <v>86</v>
      </c>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20"/>
      <c r="AR178" s="20"/>
      <c r="AS178" s="20"/>
      <c r="AT178" s="20"/>
      <c r="AU178" s="20"/>
      <c r="AV178" s="20"/>
      <c r="AW178" s="20"/>
      <c r="AX178" s="20"/>
      <c r="AY178" s="20"/>
      <c r="AZ178" s="20"/>
      <c r="BA178" s="20"/>
      <c r="BB178" s="20"/>
      <c r="BC178" s="20"/>
      <c r="BD178" s="20"/>
    </row>
    <row r="179" spans="1:56" ht="15" customHeight="1" x14ac:dyDescent="0.25">
      <c r="A179" s="6"/>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row>
    <row r="180" spans="1:56" ht="15" customHeight="1" x14ac:dyDescent="0.25">
      <c r="A180" s="6">
        <v>20</v>
      </c>
      <c r="B180" s="122" t="s">
        <v>216</v>
      </c>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6"/>
      <c r="AQ180" s="20"/>
      <c r="AR180" s="20"/>
      <c r="AS180" s="20"/>
      <c r="AT180" s="20"/>
      <c r="AU180" s="20"/>
      <c r="AV180" s="20"/>
      <c r="AW180" s="20"/>
      <c r="AX180" s="20"/>
      <c r="AY180" s="20"/>
      <c r="AZ180" s="20"/>
      <c r="BA180" s="20"/>
      <c r="BB180" s="20"/>
      <c r="BC180" s="20"/>
      <c r="BD180" s="20"/>
    </row>
    <row r="181" spans="1:56" ht="15" customHeight="1" x14ac:dyDescent="0.25">
      <c r="A181" s="6"/>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6"/>
      <c r="AQ181" s="20"/>
      <c r="AR181" s="20"/>
      <c r="AS181" s="20"/>
      <c r="AT181" s="20"/>
      <c r="AU181" s="20"/>
      <c r="AV181" s="20"/>
      <c r="AW181" s="20"/>
      <c r="AX181" s="20"/>
      <c r="AY181" s="20"/>
      <c r="AZ181" s="20"/>
      <c r="BA181" s="20"/>
      <c r="BB181" s="20"/>
      <c r="BC181" s="20"/>
      <c r="BD181" s="20"/>
    </row>
    <row r="182" spans="1:56" ht="2.25" customHeight="1" x14ac:dyDescent="0.25">
      <c r="A182" s="6"/>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0"/>
      <c r="AQ182" s="20"/>
      <c r="AR182" s="20"/>
      <c r="AS182" s="20"/>
      <c r="AT182" s="20"/>
      <c r="AU182" s="20"/>
      <c r="AV182" s="20"/>
      <c r="AW182" s="20"/>
      <c r="AX182" s="20"/>
      <c r="AY182" s="20"/>
      <c r="AZ182" s="20"/>
      <c r="BA182" s="20"/>
      <c r="BB182" s="20"/>
      <c r="BC182" s="20"/>
      <c r="BD182" s="20"/>
    </row>
    <row r="183" spans="1:56" ht="15" customHeight="1" x14ac:dyDescent="0.25">
      <c r="A183" s="6"/>
      <c r="B183" s="20"/>
      <c r="C183" s="116" t="s">
        <v>87</v>
      </c>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20"/>
      <c r="AR183" s="20"/>
      <c r="AS183" s="20"/>
      <c r="AT183" s="20"/>
      <c r="AU183" s="20"/>
      <c r="AV183" s="20"/>
      <c r="AW183" s="20"/>
      <c r="AX183" s="20"/>
      <c r="AY183" s="20"/>
      <c r="AZ183" s="20"/>
      <c r="BA183" s="20"/>
      <c r="BB183" s="20"/>
      <c r="BC183" s="20"/>
      <c r="BD183" s="20"/>
    </row>
    <row r="184" spans="1:56" ht="2.25" customHeight="1" x14ac:dyDescent="0.25">
      <c r="A184" s="6"/>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row>
    <row r="185" spans="1:56" ht="15" customHeight="1" x14ac:dyDescent="0.25">
      <c r="A185" s="6"/>
      <c r="B185" s="20"/>
      <c r="C185" s="116" t="s">
        <v>88</v>
      </c>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20"/>
      <c r="AR185" s="20"/>
      <c r="AS185" s="20"/>
      <c r="AT185" s="20"/>
      <c r="AU185" s="20"/>
      <c r="AV185" s="20"/>
      <c r="AW185" s="20"/>
      <c r="AX185" s="20"/>
      <c r="AY185" s="20"/>
      <c r="AZ185" s="20"/>
      <c r="BA185" s="20"/>
      <c r="BB185" s="20"/>
      <c r="BC185" s="20"/>
      <c r="BD185" s="20"/>
    </row>
    <row r="186" spans="1:56" ht="15" customHeight="1" x14ac:dyDescent="0.25">
      <c r="A186" s="6"/>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row>
    <row r="187" spans="1:56" ht="15" customHeight="1" x14ac:dyDescent="0.25">
      <c r="A187" s="6">
        <v>21</v>
      </c>
      <c r="B187" s="122" t="s">
        <v>89</v>
      </c>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20"/>
      <c r="AR187" s="20"/>
      <c r="AS187" s="20"/>
      <c r="AT187" s="20"/>
      <c r="AU187" s="20"/>
      <c r="AV187" s="20"/>
      <c r="AW187" s="20"/>
      <c r="AX187" s="20"/>
      <c r="AY187" s="20"/>
      <c r="AZ187" s="20"/>
      <c r="BA187" s="20"/>
      <c r="BB187" s="20"/>
      <c r="BC187" s="20"/>
      <c r="BD187" s="20"/>
    </row>
    <row r="188" spans="1:56" ht="15" customHeight="1" x14ac:dyDescent="0.25">
      <c r="A188" s="6"/>
      <c r="B188" s="19"/>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row>
    <row r="189" spans="1:56" ht="15" customHeight="1" x14ac:dyDescent="0.25">
      <c r="A189" s="6"/>
      <c r="B189" s="107" t="s">
        <v>90</v>
      </c>
      <c r="C189" s="116"/>
      <c r="D189" s="116"/>
      <c r="E189" s="116"/>
      <c r="F189" s="116"/>
      <c r="G189" s="116"/>
      <c r="H189" s="116"/>
      <c r="I189" s="116"/>
      <c r="J189" s="116"/>
      <c r="K189" s="116"/>
      <c r="L189" s="116"/>
      <c r="M189" s="116"/>
      <c r="N189" s="116"/>
      <c r="O189" s="116"/>
      <c r="P189" s="20"/>
      <c r="Q189" s="259"/>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1"/>
      <c r="AQ189" s="20"/>
      <c r="AR189" s="20"/>
      <c r="AS189" s="20"/>
      <c r="AT189" s="20"/>
      <c r="AU189" s="20"/>
      <c r="AV189" s="20"/>
      <c r="AW189" s="20"/>
      <c r="AX189" s="20"/>
      <c r="AY189" s="20"/>
      <c r="AZ189" s="20"/>
      <c r="BA189" s="20"/>
      <c r="BB189" s="20"/>
      <c r="BC189" s="20"/>
      <c r="BD189" s="20"/>
    </row>
    <row r="190" spans="1:56" ht="15" customHeight="1" x14ac:dyDescent="0.25">
      <c r="A190" s="6"/>
      <c r="B190" s="20"/>
      <c r="C190" s="27"/>
      <c r="D190" s="27"/>
      <c r="E190" s="27"/>
      <c r="F190" s="27"/>
      <c r="G190" s="27"/>
      <c r="H190" s="27"/>
      <c r="I190" s="27"/>
      <c r="J190" s="27"/>
      <c r="K190" s="27"/>
      <c r="L190" s="27"/>
      <c r="M190" s="27"/>
      <c r="N190" s="27"/>
      <c r="O190" s="20"/>
      <c r="P190" s="27"/>
      <c r="Q190" s="262"/>
      <c r="R190" s="263"/>
      <c r="S190" s="263"/>
      <c r="T190" s="263"/>
      <c r="U190" s="263"/>
      <c r="V190" s="263"/>
      <c r="W190" s="263"/>
      <c r="X190" s="263"/>
      <c r="Y190" s="263"/>
      <c r="Z190" s="263"/>
      <c r="AA190" s="263"/>
      <c r="AB190" s="263"/>
      <c r="AC190" s="263"/>
      <c r="AD190" s="263"/>
      <c r="AE190" s="263"/>
      <c r="AF190" s="263"/>
      <c r="AG190" s="263"/>
      <c r="AH190" s="263"/>
      <c r="AI190" s="263"/>
      <c r="AJ190" s="263"/>
      <c r="AK190" s="263"/>
      <c r="AL190" s="263"/>
      <c r="AM190" s="263"/>
      <c r="AN190" s="263"/>
      <c r="AO190" s="263"/>
      <c r="AP190" s="264"/>
      <c r="AQ190" s="20"/>
      <c r="AR190" s="20"/>
      <c r="AS190" s="20"/>
      <c r="AT190" s="20"/>
      <c r="AU190" s="20"/>
      <c r="AV190" s="20"/>
      <c r="AW190" s="20"/>
      <c r="AX190" s="20"/>
      <c r="AY190" s="20"/>
      <c r="AZ190" s="20"/>
      <c r="BA190" s="20"/>
      <c r="BB190" s="20"/>
      <c r="BC190" s="20"/>
      <c r="BD190" s="20"/>
    </row>
    <row r="191" spans="1:56" ht="2.25" customHeight="1" x14ac:dyDescent="0.25">
      <c r="A191" s="6"/>
      <c r="B191" s="20"/>
      <c r="C191" s="20"/>
      <c r="D191" s="20"/>
      <c r="E191" s="20"/>
      <c r="F191" s="20"/>
      <c r="G191" s="20"/>
      <c r="H191" s="20"/>
      <c r="I191" s="20"/>
      <c r="J191" s="20"/>
      <c r="K191" s="20"/>
      <c r="L191" s="20"/>
      <c r="M191" s="22"/>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row>
    <row r="192" spans="1:56" ht="15" customHeight="1" x14ac:dyDescent="0.25">
      <c r="A192" s="6"/>
      <c r="B192" s="138" t="s">
        <v>91</v>
      </c>
      <c r="C192" s="116"/>
      <c r="D192" s="116"/>
      <c r="E192" s="116"/>
      <c r="F192" s="116"/>
      <c r="G192" s="116"/>
      <c r="H192" s="116"/>
      <c r="I192" s="116"/>
      <c r="J192" s="116"/>
      <c r="K192" s="116"/>
      <c r="L192" s="116"/>
      <c r="M192" s="116"/>
      <c r="N192" s="116"/>
      <c r="O192" s="116"/>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row>
    <row r="193" spans="1:56" ht="2.25" customHeight="1" x14ac:dyDescent="0.25">
      <c r="A193" s="6"/>
      <c r="B193" s="20"/>
      <c r="C193" s="20"/>
      <c r="D193" s="20"/>
      <c r="E193" s="20"/>
      <c r="F193" s="20"/>
      <c r="G193" s="20"/>
      <c r="H193" s="20"/>
      <c r="I193" s="20"/>
      <c r="J193" s="20"/>
      <c r="K193" s="20"/>
      <c r="L193" s="20"/>
      <c r="M193" s="20"/>
      <c r="N193" s="22"/>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row>
    <row r="194" spans="1:56" ht="15" customHeight="1" x14ac:dyDescent="0.25">
      <c r="A194" s="6"/>
      <c r="B194" s="138" t="s">
        <v>44</v>
      </c>
      <c r="C194" s="116"/>
      <c r="D194" s="116"/>
      <c r="E194" s="116"/>
      <c r="F194" s="116"/>
      <c r="G194" s="116"/>
      <c r="H194" s="116"/>
      <c r="I194" s="116"/>
      <c r="J194" s="116"/>
      <c r="K194" s="116"/>
      <c r="L194" s="116"/>
      <c r="M194" s="116"/>
      <c r="N194" s="116"/>
      <c r="O194" s="116"/>
      <c r="P194" s="20"/>
      <c r="Q194" s="251"/>
      <c r="R194" s="252"/>
      <c r="S194" s="252"/>
      <c r="T194" s="252"/>
      <c r="U194" s="252"/>
      <c r="V194" s="252"/>
      <c r="W194" s="252"/>
      <c r="X194" s="252"/>
      <c r="Y194" s="252"/>
      <c r="Z194" s="252"/>
      <c r="AA194" s="252"/>
      <c r="AB194" s="252"/>
      <c r="AC194" s="252"/>
      <c r="AD194" s="252"/>
      <c r="AE194" s="252"/>
      <c r="AF194" s="252"/>
      <c r="AG194" s="252"/>
      <c r="AH194" s="252"/>
      <c r="AI194" s="252"/>
      <c r="AJ194" s="252"/>
      <c r="AK194" s="253"/>
      <c r="AL194" s="46"/>
      <c r="AM194" s="251"/>
      <c r="AN194" s="252"/>
      <c r="AO194" s="252"/>
      <c r="AP194" s="253"/>
      <c r="AQ194" s="20"/>
      <c r="AR194" s="20"/>
      <c r="AS194" s="20"/>
      <c r="AT194" s="20"/>
      <c r="AU194" s="20"/>
      <c r="AV194" s="20"/>
      <c r="AW194" s="20"/>
      <c r="AX194" s="20"/>
      <c r="AY194" s="20"/>
      <c r="AZ194" s="20"/>
      <c r="BA194" s="20"/>
      <c r="BB194" s="20"/>
      <c r="BC194" s="20"/>
      <c r="BD194" s="20"/>
    </row>
    <row r="195" spans="1:56" ht="2.25" customHeight="1" x14ac:dyDescent="0.25">
      <c r="A195" s="6"/>
      <c r="B195" s="20"/>
      <c r="C195" s="20"/>
      <c r="D195" s="20"/>
      <c r="E195" s="20"/>
      <c r="F195" s="20"/>
      <c r="G195" s="20"/>
      <c r="H195" s="20"/>
      <c r="I195" s="20"/>
      <c r="J195" s="20"/>
      <c r="K195" s="20"/>
      <c r="L195" s="20"/>
      <c r="M195" s="20"/>
      <c r="N195" s="22"/>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row>
    <row r="196" spans="1:56" ht="15" customHeight="1" x14ac:dyDescent="0.25">
      <c r="A196" s="6"/>
      <c r="B196" s="138" t="s">
        <v>45</v>
      </c>
      <c r="C196" s="116"/>
      <c r="D196" s="116"/>
      <c r="E196" s="116"/>
      <c r="F196" s="116"/>
      <c r="G196" s="116"/>
      <c r="H196" s="116"/>
      <c r="I196" s="116"/>
      <c r="J196" s="116"/>
      <c r="K196" s="116"/>
      <c r="L196" s="116"/>
      <c r="M196" s="116"/>
      <c r="N196" s="116"/>
      <c r="O196" s="116"/>
      <c r="P196" s="20"/>
      <c r="Q196" s="251"/>
      <c r="R196" s="252"/>
      <c r="S196" s="252"/>
      <c r="T196" s="253"/>
      <c r="U196" s="47"/>
      <c r="V196" s="254"/>
      <c r="W196" s="255"/>
      <c r="X196" s="255"/>
      <c r="Y196" s="255"/>
      <c r="Z196" s="255"/>
      <c r="AA196" s="255"/>
      <c r="AB196" s="255"/>
      <c r="AC196" s="255"/>
      <c r="AD196" s="255"/>
      <c r="AE196" s="255"/>
      <c r="AF196" s="255"/>
      <c r="AG196" s="255"/>
      <c r="AH196" s="255"/>
      <c r="AI196" s="255"/>
      <c r="AJ196" s="255"/>
      <c r="AK196" s="255"/>
      <c r="AL196" s="255"/>
      <c r="AM196" s="255"/>
      <c r="AN196" s="255"/>
      <c r="AO196" s="255"/>
      <c r="AP196" s="256"/>
      <c r="AQ196" s="20"/>
      <c r="AR196" s="20"/>
      <c r="AS196" s="20"/>
      <c r="AT196" s="20"/>
      <c r="AU196" s="20"/>
      <c r="AV196" s="20"/>
      <c r="AW196" s="20"/>
      <c r="AX196" s="20"/>
      <c r="AY196" s="20"/>
      <c r="AZ196" s="20"/>
      <c r="BA196" s="20"/>
      <c r="BB196" s="20"/>
      <c r="BC196" s="20"/>
      <c r="BD196" s="20"/>
    </row>
    <row r="197" spans="1:56" ht="2.25" customHeight="1" x14ac:dyDescent="0.25">
      <c r="A197" s="6"/>
      <c r="B197" s="20"/>
      <c r="C197" s="20"/>
      <c r="D197" s="20"/>
      <c r="E197" s="20"/>
      <c r="F197" s="20"/>
      <c r="G197" s="20"/>
      <c r="H197" s="20"/>
      <c r="I197" s="20"/>
      <c r="J197" s="20"/>
      <c r="K197" s="20"/>
      <c r="L197" s="20"/>
      <c r="M197" s="20"/>
      <c r="N197" s="22"/>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row>
    <row r="198" spans="1:56" ht="15" customHeight="1" x14ac:dyDescent="0.25">
      <c r="A198" s="6"/>
      <c r="B198" s="138" t="s">
        <v>92</v>
      </c>
      <c r="C198" s="116"/>
      <c r="D198" s="116"/>
      <c r="E198" s="116"/>
      <c r="F198" s="116"/>
      <c r="G198" s="116"/>
      <c r="H198" s="116"/>
      <c r="I198" s="116"/>
      <c r="J198" s="116"/>
      <c r="K198" s="116"/>
      <c r="L198" s="116"/>
      <c r="M198" s="116"/>
      <c r="N198" s="116"/>
      <c r="O198" s="116"/>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row>
    <row r="199" spans="1:56" ht="2.25" customHeight="1" x14ac:dyDescent="0.25">
      <c r="A199" s="6"/>
      <c r="B199" s="20"/>
      <c r="C199" s="20"/>
      <c r="D199" s="20"/>
      <c r="E199" s="20"/>
      <c r="F199" s="20"/>
      <c r="G199" s="20"/>
      <c r="H199" s="20"/>
      <c r="I199" s="20"/>
      <c r="J199" s="20"/>
      <c r="K199" s="20"/>
      <c r="L199" s="20"/>
      <c r="M199" s="20"/>
      <c r="N199" s="22"/>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row>
    <row r="200" spans="1:56" ht="15" customHeight="1" x14ac:dyDescent="0.25">
      <c r="A200" s="6"/>
      <c r="B200" s="138" t="s">
        <v>44</v>
      </c>
      <c r="C200" s="116"/>
      <c r="D200" s="116"/>
      <c r="E200" s="116"/>
      <c r="F200" s="116"/>
      <c r="G200" s="116"/>
      <c r="H200" s="116"/>
      <c r="I200" s="116"/>
      <c r="J200" s="116"/>
      <c r="K200" s="116"/>
      <c r="L200" s="116"/>
      <c r="M200" s="116"/>
      <c r="N200" s="116"/>
      <c r="O200" s="116"/>
      <c r="P200" s="20"/>
      <c r="Q200" s="251"/>
      <c r="R200" s="252"/>
      <c r="S200" s="252"/>
      <c r="T200" s="252"/>
      <c r="U200" s="252"/>
      <c r="V200" s="252"/>
      <c r="W200" s="252"/>
      <c r="X200" s="252"/>
      <c r="Y200" s="252"/>
      <c r="Z200" s="252"/>
      <c r="AA200" s="252"/>
      <c r="AB200" s="252"/>
      <c r="AC200" s="252"/>
      <c r="AD200" s="252"/>
      <c r="AE200" s="252"/>
      <c r="AF200" s="252"/>
      <c r="AG200" s="252"/>
      <c r="AH200" s="252"/>
      <c r="AI200" s="252"/>
      <c r="AJ200" s="252"/>
      <c r="AK200" s="253"/>
      <c r="AL200" s="46"/>
      <c r="AM200" s="251"/>
      <c r="AN200" s="252"/>
      <c r="AO200" s="252"/>
      <c r="AP200" s="253"/>
      <c r="AQ200" s="20"/>
      <c r="AR200" s="20"/>
      <c r="AS200" s="20"/>
      <c r="AT200" s="20"/>
      <c r="AU200" s="20"/>
      <c r="AV200" s="20"/>
      <c r="AW200" s="20"/>
      <c r="AX200" s="20"/>
      <c r="AY200" s="20"/>
      <c r="AZ200" s="20"/>
      <c r="BA200" s="20"/>
      <c r="BB200" s="20"/>
      <c r="BC200" s="20"/>
      <c r="BD200" s="20"/>
    </row>
    <row r="201" spans="1:56" ht="2.25" customHeight="1" x14ac:dyDescent="0.25">
      <c r="A201" s="6"/>
      <c r="B201" s="20"/>
      <c r="C201" s="20"/>
      <c r="D201" s="20"/>
      <c r="E201" s="20"/>
      <c r="F201" s="20"/>
      <c r="G201" s="20"/>
      <c r="H201" s="20"/>
      <c r="I201" s="20"/>
      <c r="J201" s="20"/>
      <c r="K201" s="20"/>
      <c r="L201" s="20"/>
      <c r="M201" s="20"/>
      <c r="N201" s="22"/>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row>
    <row r="202" spans="1:56" ht="15" customHeight="1" x14ac:dyDescent="0.25">
      <c r="A202" s="6"/>
      <c r="B202" s="138" t="s">
        <v>45</v>
      </c>
      <c r="C202" s="116"/>
      <c r="D202" s="116"/>
      <c r="E202" s="116"/>
      <c r="F202" s="116"/>
      <c r="G202" s="116"/>
      <c r="H202" s="116"/>
      <c r="I202" s="116"/>
      <c r="J202" s="116"/>
      <c r="K202" s="116"/>
      <c r="L202" s="116"/>
      <c r="M202" s="116"/>
      <c r="N202" s="116"/>
      <c r="O202" s="116"/>
      <c r="P202" s="20"/>
      <c r="Q202" s="251"/>
      <c r="R202" s="252"/>
      <c r="S202" s="252"/>
      <c r="T202" s="253"/>
      <c r="U202" s="47"/>
      <c r="V202" s="254"/>
      <c r="W202" s="255"/>
      <c r="X202" s="255"/>
      <c r="Y202" s="255"/>
      <c r="Z202" s="255"/>
      <c r="AA202" s="255"/>
      <c r="AB202" s="255"/>
      <c r="AC202" s="255"/>
      <c r="AD202" s="255"/>
      <c r="AE202" s="255"/>
      <c r="AF202" s="255"/>
      <c r="AG202" s="255"/>
      <c r="AH202" s="255"/>
      <c r="AI202" s="255"/>
      <c r="AJ202" s="255"/>
      <c r="AK202" s="255"/>
      <c r="AL202" s="255"/>
      <c r="AM202" s="255"/>
      <c r="AN202" s="255"/>
      <c r="AO202" s="255"/>
      <c r="AP202" s="256"/>
      <c r="AQ202" s="20"/>
      <c r="AR202" s="20"/>
      <c r="AS202" s="20"/>
      <c r="AT202" s="20"/>
      <c r="AU202" s="20"/>
      <c r="AV202" s="20"/>
      <c r="AW202" s="20"/>
      <c r="AX202" s="20"/>
      <c r="AY202" s="20"/>
      <c r="AZ202" s="20"/>
      <c r="BA202" s="20"/>
      <c r="BB202" s="20"/>
      <c r="BC202" s="20"/>
      <c r="BD202" s="20"/>
    </row>
    <row r="203" spans="1:56" ht="15" customHeight="1" x14ac:dyDescent="0.25">
      <c r="A203" s="6"/>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row>
    <row r="204" spans="1:56" ht="15" customHeight="1" x14ac:dyDescent="0.25">
      <c r="A204" s="6"/>
      <c r="B204" s="119" t="s">
        <v>93</v>
      </c>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20"/>
      <c r="AQ204" s="20"/>
      <c r="AR204" s="20"/>
      <c r="AS204" s="20"/>
      <c r="AT204" s="20"/>
      <c r="AU204" s="20"/>
      <c r="AV204" s="20"/>
      <c r="AW204" s="20"/>
      <c r="AX204" s="20"/>
      <c r="AY204" s="20"/>
      <c r="AZ204" s="20"/>
      <c r="BA204" s="20"/>
      <c r="BB204" s="20"/>
      <c r="BC204" s="20"/>
      <c r="BD204" s="20"/>
    </row>
    <row r="205" spans="1:56" ht="15" customHeight="1" x14ac:dyDescent="0.25">
      <c r="A205" s="6"/>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row>
    <row r="206" spans="1:56" ht="15" customHeight="1" x14ac:dyDescent="0.25">
      <c r="A206" s="6">
        <v>22</v>
      </c>
      <c r="B206" s="171" t="s">
        <v>94</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20"/>
      <c r="AR206" s="20"/>
      <c r="AS206" s="20"/>
      <c r="AT206" s="20"/>
      <c r="AU206" s="20"/>
      <c r="AV206" s="20"/>
      <c r="AW206" s="20"/>
      <c r="AX206" s="20"/>
      <c r="AY206" s="20"/>
      <c r="AZ206" s="20"/>
      <c r="BA206" s="20"/>
      <c r="BB206" s="20"/>
      <c r="BC206" s="20"/>
      <c r="BD206" s="20"/>
    </row>
    <row r="207" spans="1:56" ht="2.25" customHeight="1" x14ac:dyDescent="0.25">
      <c r="A207" s="6"/>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row>
    <row r="208" spans="1:56" ht="15" customHeight="1" x14ac:dyDescent="0.25">
      <c r="A208" s="6"/>
      <c r="B208" s="188" t="s">
        <v>95</v>
      </c>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20"/>
      <c r="AR208" s="20"/>
      <c r="AS208" s="20"/>
      <c r="AT208" s="20"/>
      <c r="AU208" s="20"/>
      <c r="AV208" s="20"/>
      <c r="AW208" s="20"/>
      <c r="AX208" s="20"/>
      <c r="AY208" s="20"/>
      <c r="AZ208" s="20"/>
      <c r="BA208" s="20"/>
      <c r="BB208" s="20"/>
      <c r="BC208" s="20"/>
      <c r="BD208" s="20"/>
    </row>
    <row r="209" spans="1:56" ht="2.25" customHeight="1" x14ac:dyDescent="0.25">
      <c r="A209" s="6"/>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row>
    <row r="210" spans="1:56" ht="15" customHeight="1" x14ac:dyDescent="0.25">
      <c r="A210" s="6"/>
      <c r="B210" s="20"/>
      <c r="C210" s="116" t="s">
        <v>96</v>
      </c>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20"/>
      <c r="AR210" s="20"/>
      <c r="AS210" s="20"/>
      <c r="AT210" s="20"/>
      <c r="AU210" s="20"/>
      <c r="AV210" s="20"/>
      <c r="AW210" s="20"/>
      <c r="AX210" s="20"/>
      <c r="AY210" s="20"/>
      <c r="AZ210" s="20"/>
      <c r="BA210" s="20"/>
      <c r="BB210" s="20"/>
      <c r="BC210" s="20"/>
      <c r="BD210" s="20"/>
    </row>
    <row r="211" spans="1:56" ht="2.25" customHeight="1" x14ac:dyDescent="0.25">
      <c r="A211" s="6"/>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row>
    <row r="212" spans="1:56" ht="15" customHeight="1" x14ac:dyDescent="0.25">
      <c r="A212" s="6"/>
      <c r="B212" s="20"/>
      <c r="C212" s="116" t="s">
        <v>97</v>
      </c>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20"/>
      <c r="AR212" s="20"/>
      <c r="AS212" s="20"/>
      <c r="AT212" s="20"/>
      <c r="AU212" s="20"/>
      <c r="AV212" s="20"/>
      <c r="AW212" s="20"/>
      <c r="AX212" s="20"/>
      <c r="AY212" s="20"/>
      <c r="AZ212" s="20"/>
      <c r="BA212" s="20"/>
      <c r="BB212" s="20"/>
      <c r="BC212" s="20"/>
      <c r="BD212" s="20"/>
    </row>
    <row r="213" spans="1:56" ht="15" customHeight="1" x14ac:dyDescent="0.25">
      <c r="A213" s="6"/>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row>
    <row r="214" spans="1:56" ht="15" customHeight="1" x14ac:dyDescent="0.25">
      <c r="A214" s="6">
        <v>23</v>
      </c>
      <c r="B214" s="167" t="s">
        <v>98</v>
      </c>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20"/>
      <c r="AR214" s="20"/>
      <c r="AS214" s="20"/>
      <c r="AT214" s="20"/>
      <c r="AU214" s="20"/>
      <c r="AV214" s="20"/>
      <c r="AW214" s="20"/>
      <c r="AX214" s="20"/>
      <c r="AY214" s="20"/>
      <c r="AZ214" s="20"/>
      <c r="BA214" s="20"/>
      <c r="BB214" s="20"/>
      <c r="BC214" s="20"/>
      <c r="BD214" s="20"/>
    </row>
    <row r="215" spans="1:56" ht="15" customHeight="1" x14ac:dyDescent="0.25">
      <c r="A215" s="6"/>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20"/>
      <c r="AR215" s="20"/>
      <c r="AS215" s="20"/>
      <c r="AT215" s="20"/>
      <c r="AU215" s="20"/>
      <c r="AV215" s="20"/>
      <c r="AW215" s="20"/>
      <c r="AX215" s="20"/>
      <c r="AY215" s="20"/>
      <c r="AZ215" s="20"/>
      <c r="BA215" s="20"/>
      <c r="BB215" s="20"/>
      <c r="BC215" s="20"/>
      <c r="BD215" s="20"/>
    </row>
    <row r="216" spans="1:56" ht="29.25" customHeight="1" x14ac:dyDescent="0.25">
      <c r="A216" s="6"/>
      <c r="B216" s="103" t="s">
        <v>99</v>
      </c>
      <c r="C216" s="329"/>
      <c r="D216" s="329"/>
      <c r="E216" s="329"/>
      <c r="F216" s="329"/>
      <c r="G216" s="329"/>
      <c r="H216" s="329"/>
      <c r="I216" s="329"/>
      <c r="J216" s="329"/>
      <c r="K216" s="329"/>
      <c r="L216" s="329"/>
      <c r="M216" s="329"/>
      <c r="N216" s="329"/>
      <c r="O216" s="329"/>
      <c r="P216" s="329"/>
      <c r="Q216" s="329"/>
      <c r="R216" s="329"/>
      <c r="S216" s="329"/>
      <c r="T216" s="329"/>
      <c r="U216" s="329"/>
      <c r="V216" s="329"/>
      <c r="W216" s="329"/>
      <c r="X216" s="329"/>
      <c r="Y216" s="329"/>
      <c r="Z216" s="329"/>
      <c r="AA216" s="329"/>
      <c r="AB216" s="329"/>
      <c r="AC216" s="329"/>
      <c r="AD216" s="329"/>
      <c r="AE216" s="329"/>
      <c r="AF216" s="329"/>
      <c r="AG216" s="329"/>
      <c r="AH216" s="329"/>
      <c r="AI216" s="329"/>
      <c r="AJ216" s="329"/>
      <c r="AK216" s="329"/>
      <c r="AL216" s="329"/>
      <c r="AM216" s="329"/>
      <c r="AN216" s="329"/>
      <c r="AO216" s="329"/>
      <c r="AP216" s="329"/>
      <c r="AQ216" s="20"/>
      <c r="AR216" s="20"/>
      <c r="AS216" s="20"/>
      <c r="AT216" s="20"/>
      <c r="AU216" s="20"/>
      <c r="AV216" s="20"/>
      <c r="AW216" s="20"/>
      <c r="AX216" s="20"/>
      <c r="AY216" s="20"/>
      <c r="AZ216" s="20"/>
      <c r="BA216" s="20"/>
      <c r="BB216" s="20"/>
      <c r="BC216" s="20"/>
      <c r="BD216" s="20"/>
    </row>
    <row r="217" spans="1:56" ht="2.25" customHeight="1" x14ac:dyDescent="0.25">
      <c r="A217" s="6"/>
      <c r="B217" s="17"/>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20"/>
      <c r="AR217" s="20"/>
      <c r="AS217" s="20"/>
      <c r="AT217" s="20"/>
      <c r="AU217" s="20"/>
      <c r="AV217" s="20"/>
      <c r="AW217" s="20"/>
      <c r="AX217" s="20"/>
      <c r="AY217" s="20"/>
      <c r="AZ217" s="20"/>
      <c r="BA217" s="20"/>
      <c r="BB217" s="20"/>
      <c r="BC217" s="20"/>
      <c r="BD217" s="20"/>
    </row>
    <row r="218" spans="1:56" ht="15" customHeight="1" x14ac:dyDescent="0.25">
      <c r="A218" s="6"/>
      <c r="B218" s="17"/>
      <c r="C218" s="225" t="s">
        <v>100</v>
      </c>
      <c r="D218" s="225"/>
      <c r="E218" s="225"/>
      <c r="F218" s="225"/>
      <c r="G218" s="225"/>
      <c r="H218" s="225"/>
      <c r="I218" s="225"/>
      <c r="J218" s="225"/>
      <c r="K218" s="225"/>
      <c r="L218" s="225"/>
      <c r="M218" s="225"/>
      <c r="N218" s="225"/>
      <c r="O218" s="225"/>
      <c r="P218" s="225"/>
      <c r="Q218" s="225"/>
      <c r="R218" s="225"/>
      <c r="S218" s="225"/>
      <c r="T218" s="225"/>
      <c r="U218" s="225"/>
      <c r="V218" s="225"/>
      <c r="W218" s="225"/>
      <c r="X218" s="225"/>
      <c r="Y218" s="225"/>
      <c r="Z218" s="225"/>
      <c r="AA218" s="225"/>
      <c r="AB218" s="225"/>
      <c r="AC218" s="225"/>
      <c r="AD218" s="225"/>
      <c r="AE218" s="225"/>
      <c r="AF218" s="225"/>
      <c r="AG218" s="225"/>
      <c r="AH218" s="225"/>
      <c r="AI218" s="225"/>
      <c r="AJ218" s="225"/>
      <c r="AK218" s="225"/>
      <c r="AL218" s="225"/>
      <c r="AM218" s="225"/>
      <c r="AN218" s="225"/>
      <c r="AO218" s="225"/>
      <c r="AP218" s="225"/>
      <c r="AQ218" s="20"/>
      <c r="AR218" s="20"/>
      <c r="AS218" s="20"/>
      <c r="AT218" s="20"/>
      <c r="AU218" s="20"/>
      <c r="AV218" s="20"/>
      <c r="AW218" s="20"/>
      <c r="AX218" s="20"/>
      <c r="AY218" s="20"/>
      <c r="AZ218" s="20"/>
      <c r="BA218" s="20"/>
      <c r="BB218" s="20"/>
      <c r="BC218" s="20"/>
      <c r="BD218" s="20"/>
    </row>
    <row r="219" spans="1:56" ht="2.25" customHeight="1" x14ac:dyDescent="0.25">
      <c r="A219" s="6"/>
      <c r="B219" s="17"/>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20"/>
      <c r="AR219" s="20"/>
      <c r="AS219" s="20"/>
      <c r="AT219" s="20"/>
      <c r="AU219" s="20"/>
      <c r="AV219" s="20"/>
      <c r="AW219" s="20"/>
      <c r="AX219" s="20"/>
      <c r="AY219" s="20"/>
      <c r="AZ219" s="20"/>
      <c r="BA219" s="20"/>
      <c r="BB219" s="20"/>
      <c r="BC219" s="20"/>
      <c r="BD219" s="20"/>
    </row>
    <row r="220" spans="1:56" ht="15" customHeight="1" x14ac:dyDescent="0.25">
      <c r="A220" s="6"/>
      <c r="B220" s="17"/>
      <c r="C220" s="225" t="s">
        <v>101</v>
      </c>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225"/>
      <c r="AJ220" s="225"/>
      <c r="AK220" s="225"/>
      <c r="AL220" s="225"/>
      <c r="AM220" s="225"/>
      <c r="AN220" s="225"/>
      <c r="AO220" s="225"/>
      <c r="AP220" s="225"/>
      <c r="AQ220" s="20"/>
      <c r="AR220" s="20"/>
      <c r="AS220" s="20"/>
      <c r="AT220" s="20"/>
      <c r="AU220" s="20"/>
      <c r="AV220" s="20"/>
      <c r="AW220" s="20"/>
      <c r="AX220" s="20"/>
      <c r="AY220" s="20"/>
      <c r="AZ220" s="20"/>
      <c r="BA220" s="20"/>
      <c r="BB220" s="20"/>
      <c r="BC220" s="20"/>
      <c r="BD220" s="20"/>
    </row>
    <row r="221" spans="1:56" ht="2.25" customHeight="1" x14ac:dyDescent="0.25">
      <c r="A221" s="6"/>
      <c r="B221" s="17"/>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20"/>
      <c r="AR221" s="20"/>
      <c r="AS221" s="20"/>
      <c r="AT221" s="20"/>
      <c r="AU221" s="20"/>
      <c r="AV221" s="20"/>
      <c r="AW221" s="20"/>
      <c r="AX221" s="20"/>
      <c r="AY221" s="20"/>
      <c r="AZ221" s="20"/>
      <c r="BA221" s="20"/>
      <c r="BB221" s="20"/>
      <c r="BC221" s="20"/>
      <c r="BD221" s="20"/>
    </row>
    <row r="222" spans="1:56" ht="15" customHeight="1" x14ac:dyDescent="0.25">
      <c r="A222" s="6"/>
      <c r="B222" s="17"/>
      <c r="C222" s="225" t="s">
        <v>102</v>
      </c>
      <c r="D222" s="225"/>
      <c r="E222" s="225"/>
      <c r="F222" s="225"/>
      <c r="G222" s="225"/>
      <c r="H222" s="225"/>
      <c r="I222" s="225"/>
      <c r="J222" s="225"/>
      <c r="K222" s="225"/>
      <c r="L222" s="225"/>
      <c r="M222" s="225"/>
      <c r="N222" s="225"/>
      <c r="O222" s="225"/>
      <c r="P222" s="225"/>
      <c r="Q222" s="225"/>
      <c r="R222" s="225"/>
      <c r="S222" s="225"/>
      <c r="T222" s="225"/>
      <c r="U222" s="225"/>
      <c r="V222" s="225"/>
      <c r="W222" s="225"/>
      <c r="X222" s="225"/>
      <c r="Y222" s="225"/>
      <c r="Z222" s="225"/>
      <c r="AA222" s="225"/>
      <c r="AB222" s="225"/>
      <c r="AC222" s="225"/>
      <c r="AD222" s="225"/>
      <c r="AE222" s="225"/>
      <c r="AF222" s="225"/>
      <c r="AG222" s="225"/>
      <c r="AH222" s="225"/>
      <c r="AI222" s="225"/>
      <c r="AJ222" s="225"/>
      <c r="AK222" s="225"/>
      <c r="AL222" s="225"/>
      <c r="AM222" s="225"/>
      <c r="AN222" s="225"/>
      <c r="AO222" s="225"/>
      <c r="AP222" s="225"/>
      <c r="AQ222" s="20"/>
      <c r="AR222" s="20"/>
      <c r="AS222" s="20"/>
      <c r="AT222" s="20"/>
      <c r="AU222" s="20"/>
      <c r="AV222" s="20"/>
      <c r="AW222" s="20"/>
      <c r="AX222" s="20"/>
      <c r="AY222" s="20"/>
      <c r="AZ222" s="20"/>
      <c r="BA222" s="20"/>
      <c r="BB222" s="20"/>
      <c r="BC222" s="20"/>
      <c r="BD222" s="20"/>
    </row>
    <row r="223" spans="1:56" ht="2.25" customHeight="1" x14ac:dyDescent="0.25">
      <c r="A223" s="6"/>
      <c r="B223" s="17"/>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20"/>
      <c r="AR223" s="20"/>
      <c r="AS223" s="20"/>
      <c r="AT223" s="20"/>
      <c r="AU223" s="20"/>
      <c r="AV223" s="20"/>
      <c r="AW223" s="20"/>
      <c r="AX223" s="20"/>
      <c r="AY223" s="20"/>
      <c r="AZ223" s="20"/>
      <c r="BA223" s="20"/>
      <c r="BB223" s="20"/>
      <c r="BC223" s="20"/>
      <c r="BD223" s="20"/>
    </row>
    <row r="224" spans="1:56" ht="15" customHeight="1" x14ac:dyDescent="0.25">
      <c r="A224" s="6"/>
      <c r="B224" s="17"/>
      <c r="C224" s="225" t="s">
        <v>103</v>
      </c>
      <c r="D224" s="225"/>
      <c r="E224" s="225"/>
      <c r="F224" s="225"/>
      <c r="G224" s="225"/>
      <c r="H224" s="225"/>
      <c r="I224" s="225"/>
      <c r="J224" s="225"/>
      <c r="K224" s="225"/>
      <c r="L224" s="225"/>
      <c r="M224" s="225"/>
      <c r="N224" s="225"/>
      <c r="O224" s="225"/>
      <c r="P224" s="225"/>
      <c r="Q224" s="225"/>
      <c r="R224" s="225"/>
      <c r="S224" s="225"/>
      <c r="T224" s="225"/>
      <c r="U224" s="225"/>
      <c r="V224" s="225"/>
      <c r="W224" s="225"/>
      <c r="X224" s="225"/>
      <c r="Y224" s="225"/>
      <c r="Z224" s="225"/>
      <c r="AA224" s="225"/>
      <c r="AB224" s="225"/>
      <c r="AC224" s="225"/>
      <c r="AD224" s="225"/>
      <c r="AE224" s="225"/>
      <c r="AF224" s="225"/>
      <c r="AG224" s="225"/>
      <c r="AH224" s="225"/>
      <c r="AI224" s="225"/>
      <c r="AJ224" s="225"/>
      <c r="AK224" s="225"/>
      <c r="AL224" s="225"/>
      <c r="AM224" s="225"/>
      <c r="AN224" s="225"/>
      <c r="AO224" s="225"/>
      <c r="AP224" s="225"/>
      <c r="AQ224" s="20"/>
      <c r="AR224" s="20"/>
      <c r="AS224" s="20"/>
      <c r="AT224" s="20"/>
      <c r="AU224" s="20"/>
      <c r="AV224" s="20"/>
      <c r="AW224" s="20"/>
      <c r="AX224" s="20"/>
      <c r="AY224" s="20"/>
      <c r="AZ224" s="20"/>
      <c r="BA224" s="20"/>
      <c r="BB224" s="20"/>
      <c r="BC224" s="20"/>
      <c r="BD224" s="20"/>
    </row>
    <row r="225" spans="1:56" ht="2.25" customHeight="1" x14ac:dyDescent="0.25">
      <c r="A225" s="6"/>
      <c r="B225" s="17"/>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20"/>
      <c r="AR225" s="20"/>
      <c r="AS225" s="20"/>
      <c r="AT225" s="20"/>
      <c r="AU225" s="20"/>
      <c r="AV225" s="20"/>
      <c r="AW225" s="20"/>
      <c r="AX225" s="20"/>
      <c r="AY225" s="20"/>
      <c r="AZ225" s="20"/>
      <c r="BA225" s="20"/>
      <c r="BB225" s="20"/>
      <c r="BC225" s="20"/>
      <c r="BD225" s="20"/>
    </row>
    <row r="226" spans="1:56" ht="15" customHeight="1" x14ac:dyDescent="0.25">
      <c r="A226" s="6"/>
      <c r="B226" s="17"/>
      <c r="C226" s="225" t="s">
        <v>104</v>
      </c>
      <c r="D226" s="225"/>
      <c r="E226" s="225"/>
      <c r="F226" s="225"/>
      <c r="G226" s="225"/>
      <c r="H226" s="225"/>
      <c r="I226" s="226"/>
      <c r="J226" s="227"/>
      <c r="K226" s="227"/>
      <c r="L226" s="227"/>
      <c r="M226" s="227"/>
      <c r="N226" s="227"/>
      <c r="O226" s="227"/>
      <c r="P226" s="227"/>
      <c r="Q226" s="227"/>
      <c r="R226" s="227"/>
      <c r="S226" s="227"/>
      <c r="T226" s="227"/>
      <c r="U226" s="227"/>
      <c r="V226" s="227"/>
      <c r="W226" s="227"/>
      <c r="X226" s="227"/>
      <c r="Y226" s="227"/>
      <c r="Z226" s="227"/>
      <c r="AA226" s="227"/>
      <c r="AB226" s="227"/>
      <c r="AC226" s="227"/>
      <c r="AD226" s="227"/>
      <c r="AE226" s="227"/>
      <c r="AF226" s="227"/>
      <c r="AG226" s="228"/>
      <c r="AH226" s="85"/>
      <c r="AI226" s="85"/>
      <c r="AJ226" s="85"/>
      <c r="AK226" s="85"/>
      <c r="AL226" s="85"/>
      <c r="AM226" s="85"/>
      <c r="AN226" s="85"/>
      <c r="AO226" s="85"/>
      <c r="AP226" s="85"/>
      <c r="AQ226" s="20"/>
      <c r="AR226" s="20"/>
      <c r="AS226" s="20"/>
      <c r="AT226" s="20"/>
      <c r="AU226" s="20"/>
      <c r="AV226" s="20"/>
      <c r="AW226" s="20"/>
      <c r="AX226" s="20"/>
      <c r="AY226" s="20"/>
      <c r="AZ226" s="20"/>
      <c r="BA226" s="20"/>
      <c r="BB226" s="20"/>
      <c r="BC226" s="20"/>
      <c r="BD226" s="20"/>
    </row>
    <row r="227" spans="1:56" ht="15" customHeight="1" x14ac:dyDescent="0.25">
      <c r="A227" s="6"/>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row>
    <row r="228" spans="1:56" ht="15" customHeight="1" x14ac:dyDescent="0.25">
      <c r="A228" s="6">
        <v>24</v>
      </c>
      <c r="B228" s="171" t="s">
        <v>105</v>
      </c>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20"/>
      <c r="AR228" s="20"/>
      <c r="AS228" s="20"/>
      <c r="AT228" s="20"/>
      <c r="AU228" s="20"/>
      <c r="AV228" s="20"/>
      <c r="AW228" s="20"/>
      <c r="AX228" s="20"/>
      <c r="AY228" s="20"/>
      <c r="AZ228" s="20"/>
      <c r="BA228" s="20"/>
      <c r="BB228" s="20"/>
      <c r="BC228" s="20"/>
      <c r="BD228" s="20"/>
    </row>
    <row r="229" spans="1:56" ht="2.25" customHeight="1" x14ac:dyDescent="0.25">
      <c r="A229" s="6"/>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row>
    <row r="230" spans="1:56" ht="15" customHeight="1" x14ac:dyDescent="0.25">
      <c r="A230" s="6"/>
      <c r="B230" s="229"/>
      <c r="C230" s="230"/>
      <c r="D230" s="230"/>
      <c r="E230" s="230"/>
      <c r="F230" s="230"/>
      <c r="G230" s="230"/>
      <c r="H230" s="230"/>
      <c r="I230" s="230"/>
      <c r="J230" s="230"/>
      <c r="K230" s="230"/>
      <c r="L230" s="230"/>
      <c r="M230" s="230"/>
      <c r="N230" s="230"/>
      <c r="O230" s="230"/>
      <c r="P230" s="230"/>
      <c r="Q230" s="230"/>
      <c r="R230" s="230"/>
      <c r="S230" s="230"/>
      <c r="T230" s="230"/>
      <c r="U230" s="230"/>
      <c r="V230" s="230"/>
      <c r="W230" s="230"/>
      <c r="X230" s="230"/>
      <c r="Y230" s="230"/>
      <c r="Z230" s="230"/>
      <c r="AA230" s="230"/>
      <c r="AB230" s="230"/>
      <c r="AC230" s="230"/>
      <c r="AD230" s="230"/>
      <c r="AE230" s="230"/>
      <c r="AF230" s="230"/>
      <c r="AG230" s="230"/>
      <c r="AH230" s="230"/>
      <c r="AI230" s="230"/>
      <c r="AJ230" s="230"/>
      <c r="AK230" s="230"/>
      <c r="AL230" s="230"/>
      <c r="AM230" s="230"/>
      <c r="AN230" s="230"/>
      <c r="AO230" s="230"/>
      <c r="AP230" s="231"/>
      <c r="AQ230" s="20"/>
      <c r="AR230" s="20"/>
      <c r="AS230" s="20"/>
      <c r="AT230" s="20"/>
      <c r="AU230" s="20"/>
      <c r="AV230" s="20"/>
      <c r="AW230" s="20"/>
      <c r="AX230" s="20"/>
      <c r="AY230" s="20"/>
      <c r="AZ230" s="20"/>
      <c r="BA230" s="20"/>
      <c r="BB230" s="20"/>
      <c r="BC230" s="20"/>
      <c r="BD230" s="20"/>
    </row>
    <row r="231" spans="1:56" ht="15" customHeight="1" x14ac:dyDescent="0.25">
      <c r="A231" s="6"/>
      <c r="B231" s="232"/>
      <c r="C231" s="233"/>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3"/>
      <c r="AD231" s="233"/>
      <c r="AE231" s="233"/>
      <c r="AF231" s="233"/>
      <c r="AG231" s="233"/>
      <c r="AH231" s="233"/>
      <c r="AI231" s="233"/>
      <c r="AJ231" s="233"/>
      <c r="AK231" s="233"/>
      <c r="AL231" s="233"/>
      <c r="AM231" s="233"/>
      <c r="AN231" s="233"/>
      <c r="AO231" s="233"/>
      <c r="AP231" s="234"/>
      <c r="AQ231" s="20"/>
      <c r="AR231" s="20"/>
      <c r="AS231" s="20"/>
      <c r="AT231" s="20"/>
      <c r="AU231" s="20"/>
      <c r="AV231" s="20"/>
      <c r="AW231" s="20"/>
      <c r="AX231" s="20"/>
      <c r="AY231" s="20"/>
      <c r="AZ231" s="20"/>
      <c r="BA231" s="20"/>
      <c r="BB231" s="20"/>
      <c r="BC231" s="20"/>
      <c r="BD231" s="20"/>
    </row>
    <row r="232" spans="1:56" ht="15" customHeight="1" x14ac:dyDescent="0.25">
      <c r="A232" s="6"/>
      <c r="B232" s="232"/>
      <c r="C232" s="233"/>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3"/>
      <c r="AE232" s="233"/>
      <c r="AF232" s="233"/>
      <c r="AG232" s="233"/>
      <c r="AH232" s="233"/>
      <c r="AI232" s="233"/>
      <c r="AJ232" s="233"/>
      <c r="AK232" s="233"/>
      <c r="AL232" s="233"/>
      <c r="AM232" s="233"/>
      <c r="AN232" s="233"/>
      <c r="AO232" s="233"/>
      <c r="AP232" s="234"/>
      <c r="AQ232" s="20"/>
      <c r="AR232" s="20"/>
      <c r="AS232" s="20"/>
      <c r="AT232" s="20"/>
      <c r="AU232" s="20"/>
      <c r="AV232" s="20"/>
      <c r="AW232" s="20"/>
      <c r="AX232" s="20"/>
      <c r="AY232" s="20"/>
      <c r="AZ232" s="20"/>
      <c r="BA232" s="20"/>
      <c r="BB232" s="20"/>
      <c r="BC232" s="20"/>
      <c r="BD232" s="20"/>
    </row>
    <row r="233" spans="1:56" ht="15" customHeight="1" x14ac:dyDescent="0.25">
      <c r="A233" s="6"/>
      <c r="B233" s="232"/>
      <c r="C233" s="233"/>
      <c r="D233" s="233"/>
      <c r="E233" s="233"/>
      <c r="F233" s="233"/>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33"/>
      <c r="AD233" s="233"/>
      <c r="AE233" s="233"/>
      <c r="AF233" s="233"/>
      <c r="AG233" s="233"/>
      <c r="AH233" s="233"/>
      <c r="AI233" s="233"/>
      <c r="AJ233" s="233"/>
      <c r="AK233" s="233"/>
      <c r="AL233" s="233"/>
      <c r="AM233" s="233"/>
      <c r="AN233" s="233"/>
      <c r="AO233" s="233"/>
      <c r="AP233" s="234"/>
      <c r="AQ233" s="20"/>
      <c r="AR233" s="20"/>
      <c r="AS233" s="20"/>
      <c r="AT233" s="20"/>
      <c r="AU233" s="20"/>
      <c r="AV233" s="20"/>
      <c r="AW233" s="20"/>
      <c r="AX233" s="20"/>
      <c r="AY233" s="20"/>
      <c r="AZ233" s="20"/>
      <c r="BA233" s="20"/>
      <c r="BB233" s="20"/>
      <c r="BC233" s="20"/>
      <c r="BD233" s="20"/>
    </row>
    <row r="234" spans="1:56" ht="15" customHeight="1" x14ac:dyDescent="0.25">
      <c r="A234" s="6"/>
      <c r="B234" s="232"/>
      <c r="C234" s="233"/>
      <c r="D234" s="233"/>
      <c r="E234" s="233"/>
      <c r="F234" s="233"/>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233"/>
      <c r="AL234" s="233"/>
      <c r="AM234" s="233"/>
      <c r="AN234" s="233"/>
      <c r="AO234" s="233"/>
      <c r="AP234" s="234"/>
      <c r="AQ234" s="20"/>
      <c r="AR234" s="20"/>
      <c r="AS234" s="20"/>
      <c r="AT234" s="20"/>
      <c r="AU234" s="20"/>
      <c r="AV234" s="20"/>
      <c r="AW234" s="20"/>
      <c r="AX234" s="20"/>
      <c r="AY234" s="20"/>
      <c r="AZ234" s="20"/>
      <c r="BA234" s="20"/>
      <c r="BB234" s="20"/>
      <c r="BC234" s="20"/>
      <c r="BD234" s="20"/>
    </row>
    <row r="235" spans="1:56" ht="15" customHeight="1" x14ac:dyDescent="0.25">
      <c r="A235" s="6"/>
      <c r="B235" s="232"/>
      <c r="C235" s="233"/>
      <c r="D235" s="233"/>
      <c r="E235" s="233"/>
      <c r="F235" s="233"/>
      <c r="G235" s="233"/>
      <c r="H235" s="233"/>
      <c r="I235" s="233"/>
      <c r="J235" s="233"/>
      <c r="K235" s="233"/>
      <c r="L235" s="233"/>
      <c r="M235" s="233"/>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233"/>
      <c r="AL235" s="233"/>
      <c r="AM235" s="233"/>
      <c r="AN235" s="233"/>
      <c r="AO235" s="233"/>
      <c r="AP235" s="234"/>
      <c r="AQ235" s="20"/>
      <c r="AR235" s="20"/>
      <c r="AS235" s="20"/>
      <c r="AT235" s="20"/>
      <c r="AU235" s="20"/>
      <c r="AV235" s="20"/>
      <c r="AW235" s="20"/>
      <c r="AX235" s="20"/>
      <c r="AY235" s="20"/>
      <c r="AZ235" s="20"/>
      <c r="BA235" s="20"/>
      <c r="BB235" s="20"/>
      <c r="BC235" s="20"/>
      <c r="BD235" s="20"/>
    </row>
    <row r="236" spans="1:56" ht="15" customHeight="1" x14ac:dyDescent="0.25">
      <c r="A236" s="6"/>
      <c r="B236" s="232"/>
      <c r="C236" s="233"/>
      <c r="D236" s="233"/>
      <c r="E236" s="233"/>
      <c r="F236" s="233"/>
      <c r="G236" s="233"/>
      <c r="H236" s="233"/>
      <c r="I236" s="233"/>
      <c r="J236" s="233"/>
      <c r="K236" s="233"/>
      <c r="L236" s="233"/>
      <c r="M236" s="233"/>
      <c r="N236" s="233"/>
      <c r="O236" s="233"/>
      <c r="P236" s="233"/>
      <c r="Q236" s="233"/>
      <c r="R236" s="233"/>
      <c r="S236" s="233"/>
      <c r="T236" s="233"/>
      <c r="U236" s="233"/>
      <c r="V236" s="233"/>
      <c r="W236" s="233"/>
      <c r="X236" s="233"/>
      <c r="Y236" s="233"/>
      <c r="Z236" s="233"/>
      <c r="AA236" s="233"/>
      <c r="AB236" s="233"/>
      <c r="AC236" s="233"/>
      <c r="AD236" s="233"/>
      <c r="AE236" s="233"/>
      <c r="AF236" s="233"/>
      <c r="AG236" s="233"/>
      <c r="AH236" s="233"/>
      <c r="AI236" s="233"/>
      <c r="AJ236" s="233"/>
      <c r="AK236" s="233"/>
      <c r="AL236" s="233"/>
      <c r="AM236" s="233"/>
      <c r="AN236" s="233"/>
      <c r="AO236" s="233"/>
      <c r="AP236" s="234"/>
      <c r="AQ236" s="20"/>
      <c r="AR236" s="20"/>
      <c r="AS236" s="20"/>
      <c r="AT236" s="20"/>
      <c r="AU236" s="20"/>
      <c r="AV236" s="20"/>
      <c r="AW236" s="20"/>
      <c r="AX236" s="20"/>
      <c r="AY236" s="20"/>
      <c r="AZ236" s="20"/>
      <c r="BA236" s="20"/>
      <c r="BB236" s="20"/>
      <c r="BC236" s="20"/>
      <c r="BD236" s="20"/>
    </row>
    <row r="237" spans="1:56" ht="15" customHeight="1" x14ac:dyDescent="0.25">
      <c r="A237" s="6"/>
      <c r="B237" s="232"/>
      <c r="C237" s="233"/>
      <c r="D237" s="233"/>
      <c r="E237" s="233"/>
      <c r="F237" s="233"/>
      <c r="G237" s="233"/>
      <c r="H237" s="233"/>
      <c r="I237" s="233"/>
      <c r="J237" s="233"/>
      <c r="K237" s="233"/>
      <c r="L237" s="233"/>
      <c r="M237" s="233"/>
      <c r="N237" s="233"/>
      <c r="O237" s="233"/>
      <c r="P237" s="233"/>
      <c r="Q237" s="233"/>
      <c r="R237" s="233"/>
      <c r="S237" s="233"/>
      <c r="T237" s="233"/>
      <c r="U237" s="233"/>
      <c r="V237" s="233"/>
      <c r="W237" s="233"/>
      <c r="X237" s="233"/>
      <c r="Y237" s="233"/>
      <c r="Z237" s="233"/>
      <c r="AA237" s="233"/>
      <c r="AB237" s="233"/>
      <c r="AC237" s="233"/>
      <c r="AD237" s="233"/>
      <c r="AE237" s="233"/>
      <c r="AF237" s="233"/>
      <c r="AG237" s="233"/>
      <c r="AH237" s="233"/>
      <c r="AI237" s="233"/>
      <c r="AJ237" s="233"/>
      <c r="AK237" s="233"/>
      <c r="AL237" s="233"/>
      <c r="AM237" s="233"/>
      <c r="AN237" s="233"/>
      <c r="AO237" s="233"/>
      <c r="AP237" s="234"/>
      <c r="AQ237" s="20"/>
      <c r="AR237" s="20"/>
      <c r="AS237" s="20"/>
      <c r="AT237" s="20"/>
      <c r="AU237" s="20"/>
      <c r="AV237" s="20"/>
      <c r="AW237" s="20"/>
      <c r="AX237" s="20"/>
      <c r="AY237" s="20"/>
      <c r="AZ237" s="20"/>
      <c r="BA237" s="20"/>
      <c r="BB237" s="20"/>
      <c r="BC237" s="20"/>
      <c r="BD237" s="20"/>
    </row>
    <row r="238" spans="1:56" ht="15" customHeight="1" x14ac:dyDescent="0.25">
      <c r="A238" s="6"/>
      <c r="B238" s="232"/>
      <c r="C238" s="233"/>
      <c r="D238" s="233"/>
      <c r="E238" s="233"/>
      <c r="F238" s="233"/>
      <c r="G238" s="233"/>
      <c r="H238" s="233"/>
      <c r="I238" s="233"/>
      <c r="J238" s="233"/>
      <c r="K238" s="233"/>
      <c r="L238" s="233"/>
      <c r="M238" s="233"/>
      <c r="N238" s="233"/>
      <c r="O238" s="233"/>
      <c r="P238" s="233"/>
      <c r="Q238" s="233"/>
      <c r="R238" s="233"/>
      <c r="S238" s="233"/>
      <c r="T238" s="233"/>
      <c r="U238" s="233"/>
      <c r="V238" s="233"/>
      <c r="W238" s="233"/>
      <c r="X238" s="233"/>
      <c r="Y238" s="233"/>
      <c r="Z238" s="233"/>
      <c r="AA238" s="233"/>
      <c r="AB238" s="233"/>
      <c r="AC238" s="233"/>
      <c r="AD238" s="233"/>
      <c r="AE238" s="233"/>
      <c r="AF238" s="233"/>
      <c r="AG238" s="233"/>
      <c r="AH238" s="233"/>
      <c r="AI238" s="233"/>
      <c r="AJ238" s="233"/>
      <c r="AK238" s="233"/>
      <c r="AL238" s="233"/>
      <c r="AM238" s="233"/>
      <c r="AN238" s="233"/>
      <c r="AO238" s="233"/>
      <c r="AP238" s="234"/>
      <c r="AQ238" s="20"/>
      <c r="AR238" s="20"/>
      <c r="AS238" s="20"/>
      <c r="AT238" s="20"/>
      <c r="AU238" s="20"/>
      <c r="AV238" s="20"/>
      <c r="AW238" s="20"/>
      <c r="AX238" s="20"/>
      <c r="AY238" s="20"/>
      <c r="AZ238" s="20"/>
      <c r="BA238" s="20"/>
      <c r="BB238" s="20"/>
      <c r="BC238" s="20"/>
      <c r="BD238" s="20"/>
    </row>
    <row r="239" spans="1:56" ht="15" customHeight="1" x14ac:dyDescent="0.25">
      <c r="A239" s="6"/>
      <c r="B239" s="232"/>
      <c r="C239" s="233"/>
      <c r="D239" s="233"/>
      <c r="E239" s="233"/>
      <c r="F239" s="233"/>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3"/>
      <c r="AD239" s="233"/>
      <c r="AE239" s="233"/>
      <c r="AF239" s="233"/>
      <c r="AG239" s="233"/>
      <c r="AH239" s="233"/>
      <c r="AI239" s="233"/>
      <c r="AJ239" s="233"/>
      <c r="AK239" s="233"/>
      <c r="AL239" s="233"/>
      <c r="AM239" s="233"/>
      <c r="AN239" s="233"/>
      <c r="AO239" s="233"/>
      <c r="AP239" s="234"/>
      <c r="AQ239" s="20"/>
      <c r="AR239" s="20"/>
      <c r="AS239" s="20"/>
      <c r="AT239" s="20"/>
      <c r="AU239" s="20"/>
      <c r="AV239" s="20"/>
      <c r="AW239" s="20"/>
      <c r="AX239" s="20"/>
      <c r="AY239" s="20"/>
      <c r="AZ239" s="20"/>
      <c r="BA239" s="20"/>
      <c r="BB239" s="20"/>
      <c r="BC239" s="20"/>
      <c r="BD239" s="20"/>
    </row>
    <row r="240" spans="1:56" ht="15" customHeight="1" x14ac:dyDescent="0.25">
      <c r="A240" s="6"/>
      <c r="B240" s="232"/>
      <c r="C240" s="233"/>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3"/>
      <c r="AD240" s="233"/>
      <c r="AE240" s="233"/>
      <c r="AF240" s="233"/>
      <c r="AG240" s="233"/>
      <c r="AH240" s="233"/>
      <c r="AI240" s="233"/>
      <c r="AJ240" s="233"/>
      <c r="AK240" s="233"/>
      <c r="AL240" s="233"/>
      <c r="AM240" s="233"/>
      <c r="AN240" s="233"/>
      <c r="AO240" s="233"/>
      <c r="AP240" s="234"/>
      <c r="AQ240" s="20"/>
      <c r="AR240" s="20"/>
      <c r="AS240" s="20"/>
      <c r="AT240" s="20"/>
      <c r="AU240" s="20"/>
      <c r="AV240" s="20"/>
      <c r="AW240" s="20"/>
      <c r="AX240" s="20"/>
      <c r="AY240" s="20"/>
      <c r="AZ240" s="20"/>
      <c r="BA240" s="20"/>
      <c r="BB240" s="20"/>
      <c r="BC240" s="20"/>
      <c r="BD240" s="20"/>
    </row>
    <row r="241" spans="1:56" ht="15" customHeight="1" x14ac:dyDescent="0.25">
      <c r="A241" s="6"/>
      <c r="B241" s="232"/>
      <c r="C241" s="233"/>
      <c r="D241" s="233"/>
      <c r="E241" s="233"/>
      <c r="F241" s="233"/>
      <c r="G241" s="233"/>
      <c r="H241" s="233"/>
      <c r="I241" s="233"/>
      <c r="J241" s="233"/>
      <c r="K241" s="233"/>
      <c r="L241" s="233"/>
      <c r="M241" s="233"/>
      <c r="N241" s="233"/>
      <c r="O241" s="233"/>
      <c r="P241" s="233"/>
      <c r="Q241" s="233"/>
      <c r="R241" s="233"/>
      <c r="S241" s="233"/>
      <c r="T241" s="233"/>
      <c r="U241" s="233"/>
      <c r="V241" s="233"/>
      <c r="W241" s="233"/>
      <c r="X241" s="233"/>
      <c r="Y241" s="233"/>
      <c r="Z241" s="233"/>
      <c r="AA241" s="233"/>
      <c r="AB241" s="233"/>
      <c r="AC241" s="233"/>
      <c r="AD241" s="233"/>
      <c r="AE241" s="233"/>
      <c r="AF241" s="233"/>
      <c r="AG241" s="233"/>
      <c r="AH241" s="233"/>
      <c r="AI241" s="233"/>
      <c r="AJ241" s="233"/>
      <c r="AK241" s="233"/>
      <c r="AL241" s="233"/>
      <c r="AM241" s="233"/>
      <c r="AN241" s="233"/>
      <c r="AO241" s="233"/>
      <c r="AP241" s="234"/>
      <c r="AQ241" s="20"/>
      <c r="AR241" s="20"/>
      <c r="AS241" s="20"/>
      <c r="AT241" s="20"/>
      <c r="AU241" s="20"/>
      <c r="AV241" s="20"/>
      <c r="AW241" s="20"/>
      <c r="AX241" s="20"/>
      <c r="AY241" s="20"/>
      <c r="AZ241" s="20"/>
      <c r="BA241" s="20"/>
      <c r="BB241" s="20"/>
      <c r="BC241" s="20"/>
      <c r="BD241" s="20"/>
    </row>
    <row r="242" spans="1:56" ht="15" customHeight="1" x14ac:dyDescent="0.25">
      <c r="A242" s="6"/>
      <c r="B242" s="232"/>
      <c r="C242" s="233"/>
      <c r="D242" s="233"/>
      <c r="E242" s="233"/>
      <c r="F242" s="233"/>
      <c r="G242" s="233"/>
      <c r="H242" s="233"/>
      <c r="I242" s="233"/>
      <c r="J242" s="233"/>
      <c r="K242" s="233"/>
      <c r="L242" s="233"/>
      <c r="M242" s="233"/>
      <c r="N242" s="233"/>
      <c r="O242" s="233"/>
      <c r="P242" s="233"/>
      <c r="Q242" s="233"/>
      <c r="R242" s="233"/>
      <c r="S242" s="233"/>
      <c r="T242" s="233"/>
      <c r="U242" s="233"/>
      <c r="V242" s="233"/>
      <c r="W242" s="233"/>
      <c r="X242" s="233"/>
      <c r="Y242" s="233"/>
      <c r="Z242" s="233"/>
      <c r="AA242" s="233"/>
      <c r="AB242" s="233"/>
      <c r="AC242" s="233"/>
      <c r="AD242" s="233"/>
      <c r="AE242" s="233"/>
      <c r="AF242" s="233"/>
      <c r="AG242" s="233"/>
      <c r="AH242" s="233"/>
      <c r="AI242" s="233"/>
      <c r="AJ242" s="233"/>
      <c r="AK242" s="233"/>
      <c r="AL242" s="233"/>
      <c r="AM242" s="233"/>
      <c r="AN242" s="233"/>
      <c r="AO242" s="233"/>
      <c r="AP242" s="234"/>
      <c r="AQ242" s="20"/>
      <c r="AR242" s="20"/>
      <c r="AS242" s="20"/>
      <c r="AT242" s="20"/>
      <c r="AU242" s="20"/>
      <c r="AV242" s="20"/>
      <c r="AW242" s="20"/>
      <c r="AX242" s="20"/>
      <c r="AY242" s="20"/>
      <c r="AZ242" s="20"/>
      <c r="BA242" s="20"/>
      <c r="BB242" s="20"/>
      <c r="BC242" s="20"/>
      <c r="BD242" s="20"/>
    </row>
    <row r="243" spans="1:56" ht="15" customHeight="1" x14ac:dyDescent="0.25">
      <c r="A243" s="6"/>
      <c r="B243" s="232"/>
      <c r="C243" s="233"/>
      <c r="D243" s="233"/>
      <c r="E243" s="233"/>
      <c r="F243" s="233"/>
      <c r="G243" s="233"/>
      <c r="H243" s="233"/>
      <c r="I243" s="233"/>
      <c r="J243" s="233"/>
      <c r="K243" s="233"/>
      <c r="L243" s="233"/>
      <c r="M243" s="233"/>
      <c r="N243" s="233"/>
      <c r="O243" s="233"/>
      <c r="P243" s="233"/>
      <c r="Q243" s="233"/>
      <c r="R243" s="233"/>
      <c r="S243" s="233"/>
      <c r="T243" s="233"/>
      <c r="U243" s="233"/>
      <c r="V243" s="233"/>
      <c r="W243" s="233"/>
      <c r="X243" s="233"/>
      <c r="Y243" s="233"/>
      <c r="Z243" s="233"/>
      <c r="AA243" s="233"/>
      <c r="AB243" s="233"/>
      <c r="AC243" s="233"/>
      <c r="AD243" s="233"/>
      <c r="AE243" s="233"/>
      <c r="AF243" s="233"/>
      <c r="AG243" s="233"/>
      <c r="AH243" s="233"/>
      <c r="AI243" s="233"/>
      <c r="AJ243" s="233"/>
      <c r="AK243" s="233"/>
      <c r="AL243" s="233"/>
      <c r="AM243" s="233"/>
      <c r="AN243" s="233"/>
      <c r="AO243" s="233"/>
      <c r="AP243" s="234"/>
      <c r="AQ243" s="20"/>
      <c r="AR243" s="20"/>
      <c r="AS243" s="20"/>
      <c r="AT243" s="20"/>
      <c r="AU243" s="20"/>
      <c r="AV243" s="20"/>
      <c r="AW243" s="20"/>
      <c r="AX243" s="20"/>
      <c r="AY243" s="20"/>
      <c r="AZ243" s="20"/>
      <c r="BA243" s="20"/>
      <c r="BB243" s="20"/>
      <c r="BC243" s="20"/>
      <c r="BD243" s="20"/>
    </row>
    <row r="244" spans="1:56" ht="15" customHeight="1" x14ac:dyDescent="0.25">
      <c r="A244" s="6"/>
      <c r="B244" s="235"/>
      <c r="C244" s="236"/>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c r="AA244" s="236"/>
      <c r="AB244" s="236"/>
      <c r="AC244" s="236"/>
      <c r="AD244" s="236"/>
      <c r="AE244" s="236"/>
      <c r="AF244" s="236"/>
      <c r="AG244" s="236"/>
      <c r="AH244" s="236"/>
      <c r="AI244" s="236"/>
      <c r="AJ244" s="236"/>
      <c r="AK244" s="236"/>
      <c r="AL244" s="236"/>
      <c r="AM244" s="236"/>
      <c r="AN244" s="236"/>
      <c r="AO244" s="236"/>
      <c r="AP244" s="237"/>
      <c r="AQ244" s="20"/>
      <c r="AR244" s="20"/>
      <c r="AS244" s="20"/>
      <c r="AT244" s="20"/>
      <c r="AU244" s="20"/>
      <c r="AV244" s="20"/>
      <c r="AW244" s="20"/>
      <c r="AX244" s="20"/>
      <c r="AY244" s="20"/>
      <c r="AZ244" s="20"/>
      <c r="BA244" s="20"/>
      <c r="BB244" s="20"/>
      <c r="BC244" s="20"/>
      <c r="BD244" s="20"/>
    </row>
    <row r="245" spans="1:56" ht="2.25" customHeight="1" x14ac:dyDescent="0.25">
      <c r="A245" s="6"/>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row>
    <row r="246" spans="1:56" ht="15" customHeight="1" x14ac:dyDescent="0.25">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c r="AO246" s="107"/>
      <c r="AP246" s="107"/>
      <c r="AQ246" s="20"/>
      <c r="AR246" s="20"/>
      <c r="AS246" s="20"/>
      <c r="AT246" s="20"/>
      <c r="AU246" s="20"/>
      <c r="AV246" s="20"/>
      <c r="AW246" s="20"/>
      <c r="AX246" s="20"/>
      <c r="AY246" s="20"/>
      <c r="AZ246" s="20"/>
      <c r="BA246" s="20"/>
      <c r="BB246" s="20"/>
      <c r="BC246" s="20"/>
      <c r="BD246" s="20"/>
    </row>
    <row r="247" spans="1:56" ht="15" customHeight="1" x14ac:dyDescent="0.25">
      <c r="A247" s="6">
        <v>25</v>
      </c>
      <c r="B247" s="171" t="s">
        <v>106</v>
      </c>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20"/>
      <c r="AR247" s="20"/>
      <c r="AS247" s="20"/>
      <c r="AT247" s="20"/>
      <c r="AU247" s="20"/>
      <c r="AV247" s="20"/>
      <c r="AW247" s="20"/>
      <c r="AX247" s="20"/>
      <c r="AY247" s="20"/>
      <c r="AZ247" s="20"/>
      <c r="BA247" s="20"/>
      <c r="BB247" s="20"/>
      <c r="BC247" s="20"/>
      <c r="BD247" s="20"/>
    </row>
    <row r="248" spans="1:56" ht="15" customHeight="1" x14ac:dyDescent="0.25">
      <c r="A248" s="6"/>
      <c r="B248" s="238" t="s">
        <v>107</v>
      </c>
      <c r="C248" s="238"/>
      <c r="D248" s="238"/>
      <c r="E248" s="238"/>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0"/>
      <c r="AR248" s="20"/>
      <c r="AS248" s="20"/>
      <c r="AT248" s="20"/>
      <c r="AU248" s="20"/>
      <c r="AV248" s="20"/>
      <c r="AW248" s="20"/>
      <c r="AX248" s="20"/>
      <c r="AY248" s="20"/>
      <c r="AZ248" s="20"/>
      <c r="BA248" s="20"/>
      <c r="BB248" s="20"/>
      <c r="BC248" s="20"/>
      <c r="BD248" s="20"/>
    </row>
    <row r="249" spans="1:56" ht="2.25" customHeight="1" x14ac:dyDescent="0.25">
      <c r="A249" s="6"/>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row>
    <row r="250" spans="1:56" ht="15" customHeight="1" x14ac:dyDescent="0.25">
      <c r="A250" s="6"/>
      <c r="B250" s="239"/>
      <c r="C250" s="240"/>
      <c r="D250" s="240"/>
      <c r="E250" s="240"/>
      <c r="F250" s="240"/>
      <c r="G250" s="240"/>
      <c r="H250" s="240"/>
      <c r="I250" s="240"/>
      <c r="J250" s="240"/>
      <c r="K250" s="240"/>
      <c r="L250" s="240"/>
      <c r="M250" s="240"/>
      <c r="N250" s="240"/>
      <c r="O250" s="240"/>
      <c r="P250" s="240"/>
      <c r="Q250" s="240"/>
      <c r="R250" s="240"/>
      <c r="S250" s="240"/>
      <c r="T250" s="240"/>
      <c r="U250" s="240"/>
      <c r="V250" s="240"/>
      <c r="W250" s="240"/>
      <c r="X250" s="240"/>
      <c r="Y250" s="240"/>
      <c r="Z250" s="240"/>
      <c r="AA250" s="240"/>
      <c r="AB250" s="240"/>
      <c r="AC250" s="240"/>
      <c r="AD250" s="240"/>
      <c r="AE250" s="240"/>
      <c r="AF250" s="240"/>
      <c r="AG250" s="240"/>
      <c r="AH250" s="240"/>
      <c r="AI250" s="240"/>
      <c r="AJ250" s="240"/>
      <c r="AK250" s="240"/>
      <c r="AL250" s="240"/>
      <c r="AM250" s="240"/>
      <c r="AN250" s="240"/>
      <c r="AO250" s="240"/>
      <c r="AP250" s="241"/>
      <c r="AQ250" s="20"/>
      <c r="AR250" s="20"/>
      <c r="AS250" s="20"/>
      <c r="AT250" s="20"/>
      <c r="AU250" s="20"/>
      <c r="AV250" s="20"/>
      <c r="AW250" s="20"/>
      <c r="AX250" s="20"/>
      <c r="AY250" s="20"/>
      <c r="AZ250" s="20"/>
      <c r="BA250" s="20"/>
      <c r="BB250" s="20"/>
      <c r="BC250" s="20"/>
      <c r="BD250" s="20"/>
    </row>
    <row r="251" spans="1:56" ht="15" customHeight="1" x14ac:dyDescent="0.25">
      <c r="A251" s="6"/>
      <c r="B251" s="242"/>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43"/>
      <c r="AD251" s="243"/>
      <c r="AE251" s="243"/>
      <c r="AF251" s="243"/>
      <c r="AG251" s="243"/>
      <c r="AH251" s="243"/>
      <c r="AI251" s="243"/>
      <c r="AJ251" s="243"/>
      <c r="AK251" s="243"/>
      <c r="AL251" s="243"/>
      <c r="AM251" s="243"/>
      <c r="AN251" s="243"/>
      <c r="AO251" s="243"/>
      <c r="AP251" s="244"/>
      <c r="AQ251" s="20"/>
      <c r="AR251" s="20"/>
      <c r="AS251" s="20"/>
      <c r="AT251" s="20"/>
      <c r="AU251" s="20"/>
      <c r="AV251" s="20"/>
      <c r="AW251" s="20"/>
      <c r="AX251" s="20"/>
      <c r="AY251" s="20"/>
      <c r="AZ251" s="20"/>
      <c r="BA251" s="20"/>
      <c r="BB251" s="20"/>
      <c r="BC251" s="20"/>
      <c r="BD251" s="20"/>
    </row>
    <row r="252" spans="1:56" ht="15" customHeight="1" x14ac:dyDescent="0.25">
      <c r="A252" s="6"/>
      <c r="B252" s="242"/>
      <c r="C252" s="243"/>
      <c r="D252" s="243"/>
      <c r="E252" s="243"/>
      <c r="F252" s="243"/>
      <c r="G252" s="243"/>
      <c r="H252" s="243"/>
      <c r="I252" s="243"/>
      <c r="J252" s="243"/>
      <c r="K252" s="243"/>
      <c r="L252" s="243"/>
      <c r="M252" s="243"/>
      <c r="N252" s="243"/>
      <c r="O252" s="243"/>
      <c r="P252" s="243"/>
      <c r="Q252" s="243"/>
      <c r="R252" s="243"/>
      <c r="S252" s="243"/>
      <c r="T252" s="243"/>
      <c r="U252" s="243"/>
      <c r="V252" s="243"/>
      <c r="W252" s="243"/>
      <c r="X252" s="243"/>
      <c r="Y252" s="243"/>
      <c r="Z252" s="243"/>
      <c r="AA252" s="243"/>
      <c r="AB252" s="243"/>
      <c r="AC252" s="243"/>
      <c r="AD252" s="243"/>
      <c r="AE252" s="243"/>
      <c r="AF252" s="243"/>
      <c r="AG252" s="243"/>
      <c r="AH252" s="243"/>
      <c r="AI252" s="243"/>
      <c r="AJ252" s="243"/>
      <c r="AK252" s="243"/>
      <c r="AL252" s="243"/>
      <c r="AM252" s="243"/>
      <c r="AN252" s="243"/>
      <c r="AO252" s="243"/>
      <c r="AP252" s="244"/>
      <c r="AQ252" s="20"/>
      <c r="AR252" s="20"/>
      <c r="AS252" s="20"/>
      <c r="AT252" s="20"/>
      <c r="AU252" s="20"/>
      <c r="AV252" s="20"/>
      <c r="AW252" s="20"/>
      <c r="AX252" s="20"/>
      <c r="AY252" s="20"/>
      <c r="AZ252" s="20"/>
      <c r="BA252" s="20"/>
      <c r="BB252" s="20"/>
      <c r="BC252" s="20"/>
      <c r="BD252" s="20"/>
    </row>
    <row r="253" spans="1:56" ht="15" customHeight="1" x14ac:dyDescent="0.25">
      <c r="A253" s="6"/>
      <c r="B253" s="242"/>
      <c r="C253" s="243"/>
      <c r="D253" s="243"/>
      <c r="E253" s="243"/>
      <c r="F253" s="243"/>
      <c r="G253" s="243"/>
      <c r="H253" s="243"/>
      <c r="I253" s="243"/>
      <c r="J253" s="243"/>
      <c r="K253" s="243"/>
      <c r="L253" s="243"/>
      <c r="M253" s="243"/>
      <c r="N253" s="243"/>
      <c r="O253" s="243"/>
      <c r="P253" s="243"/>
      <c r="Q253" s="243"/>
      <c r="R253" s="243"/>
      <c r="S253" s="243"/>
      <c r="T253" s="243"/>
      <c r="U253" s="243"/>
      <c r="V253" s="243"/>
      <c r="W253" s="243"/>
      <c r="X253" s="243"/>
      <c r="Y253" s="243"/>
      <c r="Z253" s="243"/>
      <c r="AA253" s="243"/>
      <c r="AB253" s="243"/>
      <c r="AC253" s="243"/>
      <c r="AD253" s="243"/>
      <c r="AE253" s="243"/>
      <c r="AF253" s="243"/>
      <c r="AG253" s="243"/>
      <c r="AH253" s="243"/>
      <c r="AI253" s="243"/>
      <c r="AJ253" s="243"/>
      <c r="AK253" s="243"/>
      <c r="AL253" s="243"/>
      <c r="AM253" s="243"/>
      <c r="AN253" s="243"/>
      <c r="AO253" s="243"/>
      <c r="AP253" s="244"/>
      <c r="AQ253" s="20"/>
      <c r="AR253" s="20"/>
      <c r="AS253" s="20"/>
      <c r="AT253" s="20"/>
      <c r="AU253" s="20"/>
      <c r="AV253" s="20"/>
      <c r="AW253" s="20"/>
      <c r="AX253" s="20"/>
      <c r="AY253" s="20"/>
      <c r="AZ253" s="20"/>
      <c r="BA253" s="20"/>
      <c r="BB253" s="20"/>
      <c r="BC253" s="20"/>
      <c r="BD253" s="20"/>
    </row>
    <row r="254" spans="1:56" ht="15" customHeight="1" x14ac:dyDescent="0.25">
      <c r="A254" s="6"/>
      <c r="B254" s="242"/>
      <c r="C254" s="243"/>
      <c r="D254" s="243"/>
      <c r="E254" s="243"/>
      <c r="F254" s="243"/>
      <c r="G254" s="243"/>
      <c r="H254" s="243"/>
      <c r="I254" s="243"/>
      <c r="J254" s="243"/>
      <c r="K254" s="243"/>
      <c r="L254" s="243"/>
      <c r="M254" s="243"/>
      <c r="N254" s="243"/>
      <c r="O254" s="243"/>
      <c r="P254" s="243"/>
      <c r="Q254" s="243"/>
      <c r="R254" s="243"/>
      <c r="S254" s="243"/>
      <c r="T254" s="243"/>
      <c r="U254" s="243"/>
      <c r="V254" s="243"/>
      <c r="W254" s="243"/>
      <c r="X254" s="243"/>
      <c r="Y254" s="243"/>
      <c r="Z254" s="243"/>
      <c r="AA254" s="243"/>
      <c r="AB254" s="243"/>
      <c r="AC254" s="243"/>
      <c r="AD254" s="243"/>
      <c r="AE254" s="243"/>
      <c r="AF254" s="243"/>
      <c r="AG254" s="243"/>
      <c r="AH254" s="243"/>
      <c r="AI254" s="243"/>
      <c r="AJ254" s="243"/>
      <c r="AK254" s="243"/>
      <c r="AL254" s="243"/>
      <c r="AM254" s="243"/>
      <c r="AN254" s="243"/>
      <c r="AO254" s="243"/>
      <c r="AP254" s="244"/>
      <c r="AQ254" s="20"/>
      <c r="AR254" s="20"/>
      <c r="AS254" s="20"/>
      <c r="AT254" s="20"/>
      <c r="AU254" s="20"/>
      <c r="AV254" s="20"/>
      <c r="AW254" s="20"/>
      <c r="AX254" s="20"/>
      <c r="AY254" s="20"/>
      <c r="AZ254" s="20"/>
      <c r="BA254" s="20"/>
      <c r="BB254" s="20"/>
      <c r="BC254" s="20"/>
      <c r="BD254" s="20"/>
    </row>
    <row r="255" spans="1:56" ht="15" customHeight="1" x14ac:dyDescent="0.25">
      <c r="A255" s="6"/>
      <c r="B255" s="242"/>
      <c r="C255" s="243"/>
      <c r="D255" s="243"/>
      <c r="E255" s="243"/>
      <c r="F255" s="243"/>
      <c r="G255" s="243"/>
      <c r="H255" s="243"/>
      <c r="I255" s="243"/>
      <c r="J255" s="243"/>
      <c r="K255" s="243"/>
      <c r="L255" s="243"/>
      <c r="M255" s="243"/>
      <c r="N255" s="243"/>
      <c r="O255" s="243"/>
      <c r="P255" s="243"/>
      <c r="Q255" s="243"/>
      <c r="R255" s="243"/>
      <c r="S255" s="243"/>
      <c r="T255" s="243"/>
      <c r="U255" s="243"/>
      <c r="V255" s="243"/>
      <c r="W255" s="243"/>
      <c r="X255" s="243"/>
      <c r="Y255" s="243"/>
      <c r="Z255" s="243"/>
      <c r="AA255" s="243"/>
      <c r="AB255" s="243"/>
      <c r="AC255" s="243"/>
      <c r="AD255" s="243"/>
      <c r="AE255" s="243"/>
      <c r="AF255" s="243"/>
      <c r="AG255" s="243"/>
      <c r="AH255" s="243"/>
      <c r="AI255" s="243"/>
      <c r="AJ255" s="243"/>
      <c r="AK255" s="243"/>
      <c r="AL255" s="243"/>
      <c r="AM255" s="243"/>
      <c r="AN255" s="243"/>
      <c r="AO255" s="243"/>
      <c r="AP255" s="244"/>
      <c r="AQ255" s="20"/>
      <c r="AR255" s="20"/>
      <c r="AS255" s="20"/>
      <c r="AT255" s="20"/>
      <c r="AU255" s="20"/>
      <c r="AV255" s="20"/>
      <c r="AW255" s="20"/>
      <c r="AX255" s="20"/>
      <c r="AY255" s="20"/>
      <c r="AZ255" s="20"/>
      <c r="BA255" s="20"/>
      <c r="BB255" s="20"/>
      <c r="BC255" s="20"/>
      <c r="BD255" s="20"/>
    </row>
    <row r="256" spans="1:56" ht="15" customHeight="1" x14ac:dyDescent="0.25">
      <c r="A256" s="6"/>
      <c r="B256" s="242"/>
      <c r="C256" s="243"/>
      <c r="D256" s="243"/>
      <c r="E256" s="243"/>
      <c r="F256" s="243"/>
      <c r="G256" s="243"/>
      <c r="H256" s="243"/>
      <c r="I256" s="243"/>
      <c r="J256" s="243"/>
      <c r="K256" s="243"/>
      <c r="L256" s="243"/>
      <c r="M256" s="243"/>
      <c r="N256" s="243"/>
      <c r="O256" s="243"/>
      <c r="P256" s="243"/>
      <c r="Q256" s="243"/>
      <c r="R256" s="243"/>
      <c r="S256" s="243"/>
      <c r="T256" s="243"/>
      <c r="U256" s="243"/>
      <c r="V256" s="243"/>
      <c r="W256" s="243"/>
      <c r="X256" s="243"/>
      <c r="Y256" s="243"/>
      <c r="Z256" s="243"/>
      <c r="AA256" s="243"/>
      <c r="AB256" s="243"/>
      <c r="AC256" s="243"/>
      <c r="AD256" s="243"/>
      <c r="AE256" s="243"/>
      <c r="AF256" s="243"/>
      <c r="AG256" s="243"/>
      <c r="AH256" s="243"/>
      <c r="AI256" s="243"/>
      <c r="AJ256" s="243"/>
      <c r="AK256" s="243"/>
      <c r="AL256" s="243"/>
      <c r="AM256" s="243"/>
      <c r="AN256" s="243"/>
      <c r="AO256" s="243"/>
      <c r="AP256" s="244"/>
      <c r="AQ256" s="20"/>
      <c r="AR256" s="20"/>
      <c r="AS256" s="20"/>
      <c r="AT256" s="20"/>
      <c r="AU256" s="20"/>
      <c r="AV256" s="20"/>
      <c r="AW256" s="20"/>
      <c r="AX256" s="20"/>
      <c r="AY256" s="20"/>
      <c r="AZ256" s="20"/>
      <c r="BA256" s="20"/>
      <c r="BB256" s="20"/>
      <c r="BC256" s="20"/>
      <c r="BD256" s="20"/>
    </row>
    <row r="257" spans="1:56" ht="15" customHeight="1" x14ac:dyDescent="0.25">
      <c r="A257" s="6"/>
      <c r="B257" s="242"/>
      <c r="C257" s="243"/>
      <c r="D257" s="243"/>
      <c r="E257" s="243"/>
      <c r="F257" s="243"/>
      <c r="G257" s="243"/>
      <c r="H257" s="243"/>
      <c r="I257" s="243"/>
      <c r="J257" s="243"/>
      <c r="K257" s="243"/>
      <c r="L257" s="243"/>
      <c r="M257" s="243"/>
      <c r="N257" s="243"/>
      <c r="O257" s="243"/>
      <c r="P257" s="243"/>
      <c r="Q257" s="243"/>
      <c r="R257" s="243"/>
      <c r="S257" s="243"/>
      <c r="T257" s="243"/>
      <c r="U257" s="243"/>
      <c r="V257" s="243"/>
      <c r="W257" s="243"/>
      <c r="X257" s="243"/>
      <c r="Y257" s="243"/>
      <c r="Z257" s="243"/>
      <c r="AA257" s="243"/>
      <c r="AB257" s="243"/>
      <c r="AC257" s="243"/>
      <c r="AD257" s="243"/>
      <c r="AE257" s="243"/>
      <c r="AF257" s="243"/>
      <c r="AG257" s="243"/>
      <c r="AH257" s="243"/>
      <c r="AI257" s="243"/>
      <c r="AJ257" s="243"/>
      <c r="AK257" s="243"/>
      <c r="AL257" s="243"/>
      <c r="AM257" s="243"/>
      <c r="AN257" s="243"/>
      <c r="AO257" s="243"/>
      <c r="AP257" s="244"/>
      <c r="AQ257" s="20"/>
      <c r="AR257" s="20"/>
      <c r="AS257" s="20"/>
      <c r="AT257" s="20"/>
      <c r="AU257" s="20"/>
      <c r="AV257" s="20"/>
      <c r="AW257" s="20"/>
      <c r="AX257" s="20"/>
      <c r="AY257" s="20"/>
      <c r="AZ257" s="20"/>
      <c r="BA257" s="20"/>
      <c r="BB257" s="20"/>
      <c r="BC257" s="20"/>
      <c r="BD257" s="20"/>
    </row>
    <row r="258" spans="1:56" ht="15" customHeight="1" x14ac:dyDescent="0.25">
      <c r="A258" s="6"/>
      <c r="B258" s="242"/>
      <c r="C258" s="243"/>
      <c r="D258" s="243"/>
      <c r="E258" s="243"/>
      <c r="F258" s="243"/>
      <c r="G258" s="243"/>
      <c r="H258" s="243"/>
      <c r="I258" s="243"/>
      <c r="J258" s="243"/>
      <c r="K258" s="243"/>
      <c r="L258" s="243"/>
      <c r="M258" s="243"/>
      <c r="N258" s="243"/>
      <c r="O258" s="243"/>
      <c r="P258" s="243"/>
      <c r="Q258" s="243"/>
      <c r="R258" s="243"/>
      <c r="S258" s="243"/>
      <c r="T258" s="243"/>
      <c r="U258" s="243"/>
      <c r="V258" s="243"/>
      <c r="W258" s="243"/>
      <c r="X258" s="243"/>
      <c r="Y258" s="243"/>
      <c r="Z258" s="243"/>
      <c r="AA258" s="243"/>
      <c r="AB258" s="243"/>
      <c r="AC258" s="243"/>
      <c r="AD258" s="243"/>
      <c r="AE258" s="243"/>
      <c r="AF258" s="243"/>
      <c r="AG258" s="243"/>
      <c r="AH258" s="243"/>
      <c r="AI258" s="243"/>
      <c r="AJ258" s="243"/>
      <c r="AK258" s="243"/>
      <c r="AL258" s="243"/>
      <c r="AM258" s="243"/>
      <c r="AN258" s="243"/>
      <c r="AO258" s="243"/>
      <c r="AP258" s="244"/>
      <c r="AQ258" s="20"/>
      <c r="AR258" s="20"/>
      <c r="AS258" s="20"/>
      <c r="AT258" s="20"/>
      <c r="AU258" s="20"/>
      <c r="AV258" s="20"/>
      <c r="AW258" s="20"/>
      <c r="AX258" s="20"/>
      <c r="AY258" s="20"/>
      <c r="AZ258" s="20"/>
      <c r="BA258" s="20"/>
      <c r="BB258" s="20"/>
      <c r="BC258" s="20"/>
      <c r="BD258" s="20"/>
    </row>
    <row r="259" spans="1:56" ht="15" customHeight="1" x14ac:dyDescent="0.25">
      <c r="A259" s="6"/>
      <c r="B259" s="242"/>
      <c r="C259" s="243"/>
      <c r="D259" s="243"/>
      <c r="E259" s="243"/>
      <c r="F259" s="243"/>
      <c r="G259" s="243"/>
      <c r="H259" s="243"/>
      <c r="I259" s="243"/>
      <c r="J259" s="243"/>
      <c r="K259" s="243"/>
      <c r="L259" s="243"/>
      <c r="M259" s="243"/>
      <c r="N259" s="243"/>
      <c r="O259" s="243"/>
      <c r="P259" s="243"/>
      <c r="Q259" s="243"/>
      <c r="R259" s="243"/>
      <c r="S259" s="243"/>
      <c r="T259" s="243"/>
      <c r="U259" s="243"/>
      <c r="V259" s="243"/>
      <c r="W259" s="243"/>
      <c r="X259" s="243"/>
      <c r="Y259" s="243"/>
      <c r="Z259" s="243"/>
      <c r="AA259" s="243"/>
      <c r="AB259" s="243"/>
      <c r="AC259" s="243"/>
      <c r="AD259" s="243"/>
      <c r="AE259" s="243"/>
      <c r="AF259" s="243"/>
      <c r="AG259" s="243"/>
      <c r="AH259" s="243"/>
      <c r="AI259" s="243"/>
      <c r="AJ259" s="243"/>
      <c r="AK259" s="243"/>
      <c r="AL259" s="243"/>
      <c r="AM259" s="243"/>
      <c r="AN259" s="243"/>
      <c r="AO259" s="243"/>
      <c r="AP259" s="244"/>
      <c r="AQ259" s="20"/>
      <c r="AR259" s="20"/>
      <c r="AS259" s="20"/>
      <c r="AT259" s="20"/>
      <c r="AU259" s="20"/>
      <c r="AV259" s="20"/>
      <c r="AW259" s="20"/>
      <c r="AX259" s="20"/>
      <c r="AY259" s="20"/>
      <c r="AZ259" s="20"/>
      <c r="BA259" s="20"/>
      <c r="BB259" s="20"/>
      <c r="BC259" s="20"/>
      <c r="BD259" s="20"/>
    </row>
    <row r="260" spans="1:56" ht="15" customHeight="1" x14ac:dyDescent="0.25">
      <c r="A260" s="6"/>
      <c r="B260" s="242"/>
      <c r="C260" s="243"/>
      <c r="D260" s="243"/>
      <c r="E260" s="243"/>
      <c r="F260" s="243"/>
      <c r="G260" s="243"/>
      <c r="H260" s="243"/>
      <c r="I260" s="243"/>
      <c r="J260" s="243"/>
      <c r="K260" s="243"/>
      <c r="L260" s="243"/>
      <c r="M260" s="243"/>
      <c r="N260" s="243"/>
      <c r="O260" s="243"/>
      <c r="P260" s="243"/>
      <c r="Q260" s="243"/>
      <c r="R260" s="243"/>
      <c r="S260" s="243"/>
      <c r="T260" s="243"/>
      <c r="U260" s="243"/>
      <c r="V260" s="243"/>
      <c r="W260" s="243"/>
      <c r="X260" s="243"/>
      <c r="Y260" s="243"/>
      <c r="Z260" s="243"/>
      <c r="AA260" s="243"/>
      <c r="AB260" s="243"/>
      <c r="AC260" s="243"/>
      <c r="AD260" s="243"/>
      <c r="AE260" s="243"/>
      <c r="AF260" s="243"/>
      <c r="AG260" s="243"/>
      <c r="AH260" s="243"/>
      <c r="AI260" s="243"/>
      <c r="AJ260" s="243"/>
      <c r="AK260" s="243"/>
      <c r="AL260" s="243"/>
      <c r="AM260" s="243"/>
      <c r="AN260" s="243"/>
      <c r="AO260" s="243"/>
      <c r="AP260" s="244"/>
      <c r="AQ260" s="20"/>
      <c r="AR260" s="20"/>
      <c r="AS260" s="20"/>
      <c r="AT260" s="20"/>
      <c r="AU260" s="20"/>
      <c r="AV260" s="20"/>
      <c r="AW260" s="20"/>
      <c r="AX260" s="20"/>
      <c r="AY260" s="20"/>
      <c r="AZ260" s="20"/>
      <c r="BA260" s="20"/>
      <c r="BB260" s="20"/>
      <c r="BC260" s="20"/>
      <c r="BD260" s="20"/>
    </row>
    <row r="261" spans="1:56" ht="15" customHeight="1" x14ac:dyDescent="0.25">
      <c r="A261" s="6"/>
      <c r="B261" s="242"/>
      <c r="C261" s="243"/>
      <c r="D261" s="243"/>
      <c r="E261" s="243"/>
      <c r="F261" s="243"/>
      <c r="G261" s="243"/>
      <c r="H261" s="243"/>
      <c r="I261" s="243"/>
      <c r="J261" s="243"/>
      <c r="K261" s="243"/>
      <c r="L261" s="243"/>
      <c r="M261" s="243"/>
      <c r="N261" s="243"/>
      <c r="O261" s="243"/>
      <c r="P261" s="243"/>
      <c r="Q261" s="243"/>
      <c r="R261" s="243"/>
      <c r="S261" s="243"/>
      <c r="T261" s="243"/>
      <c r="U261" s="243"/>
      <c r="V261" s="243"/>
      <c r="W261" s="243"/>
      <c r="X261" s="243"/>
      <c r="Y261" s="243"/>
      <c r="Z261" s="243"/>
      <c r="AA261" s="243"/>
      <c r="AB261" s="243"/>
      <c r="AC261" s="243"/>
      <c r="AD261" s="243"/>
      <c r="AE261" s="243"/>
      <c r="AF261" s="243"/>
      <c r="AG261" s="243"/>
      <c r="AH261" s="243"/>
      <c r="AI261" s="243"/>
      <c r="AJ261" s="243"/>
      <c r="AK261" s="243"/>
      <c r="AL261" s="243"/>
      <c r="AM261" s="243"/>
      <c r="AN261" s="243"/>
      <c r="AO261" s="243"/>
      <c r="AP261" s="244"/>
      <c r="AQ261" s="20"/>
      <c r="AR261" s="20"/>
      <c r="AS261" s="20"/>
      <c r="AT261" s="20"/>
      <c r="AU261" s="20"/>
      <c r="AV261" s="20"/>
      <c r="AW261" s="20"/>
      <c r="AX261" s="20"/>
      <c r="AY261" s="20"/>
      <c r="AZ261" s="20"/>
      <c r="BA261" s="20"/>
      <c r="BB261" s="20"/>
      <c r="BC261" s="20"/>
      <c r="BD261" s="20"/>
    </row>
    <row r="262" spans="1:56" ht="15" customHeight="1" x14ac:dyDescent="0.25">
      <c r="A262" s="6"/>
      <c r="B262" s="242"/>
      <c r="C262" s="243"/>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243"/>
      <c r="AD262" s="243"/>
      <c r="AE262" s="243"/>
      <c r="AF262" s="243"/>
      <c r="AG262" s="243"/>
      <c r="AH262" s="243"/>
      <c r="AI262" s="243"/>
      <c r="AJ262" s="243"/>
      <c r="AK262" s="243"/>
      <c r="AL262" s="243"/>
      <c r="AM262" s="243"/>
      <c r="AN262" s="243"/>
      <c r="AO262" s="243"/>
      <c r="AP262" s="244"/>
      <c r="AQ262" s="20"/>
      <c r="AR262" s="20"/>
      <c r="AS262" s="20"/>
      <c r="AT262" s="20"/>
      <c r="AU262" s="20"/>
      <c r="AV262" s="20"/>
      <c r="AW262" s="20"/>
      <c r="AX262" s="20"/>
      <c r="AY262" s="20"/>
      <c r="AZ262" s="20"/>
      <c r="BA262" s="20"/>
      <c r="BB262" s="20"/>
      <c r="BC262" s="20"/>
      <c r="BD262" s="20"/>
    </row>
    <row r="263" spans="1:56" ht="15" customHeight="1" x14ac:dyDescent="0.25">
      <c r="A263" s="6"/>
      <c r="B263" s="242"/>
      <c r="C263" s="243"/>
      <c r="D263" s="243"/>
      <c r="E263" s="243"/>
      <c r="F263" s="243"/>
      <c r="G263" s="243"/>
      <c r="H263" s="243"/>
      <c r="I263" s="243"/>
      <c r="J263" s="243"/>
      <c r="K263" s="243"/>
      <c r="L263" s="243"/>
      <c r="M263" s="243"/>
      <c r="N263" s="243"/>
      <c r="O263" s="243"/>
      <c r="P263" s="243"/>
      <c r="Q263" s="243"/>
      <c r="R263" s="243"/>
      <c r="S263" s="243"/>
      <c r="T263" s="243"/>
      <c r="U263" s="243"/>
      <c r="V263" s="243"/>
      <c r="W263" s="243"/>
      <c r="X263" s="243"/>
      <c r="Y263" s="243"/>
      <c r="Z263" s="243"/>
      <c r="AA263" s="243"/>
      <c r="AB263" s="243"/>
      <c r="AC263" s="243"/>
      <c r="AD263" s="243"/>
      <c r="AE263" s="243"/>
      <c r="AF263" s="243"/>
      <c r="AG263" s="243"/>
      <c r="AH263" s="243"/>
      <c r="AI263" s="243"/>
      <c r="AJ263" s="243"/>
      <c r="AK263" s="243"/>
      <c r="AL263" s="243"/>
      <c r="AM263" s="243"/>
      <c r="AN263" s="243"/>
      <c r="AO263" s="243"/>
      <c r="AP263" s="244"/>
      <c r="AQ263" s="20"/>
      <c r="AR263" s="20"/>
      <c r="AS263" s="20"/>
      <c r="AT263" s="20"/>
      <c r="AU263" s="20"/>
      <c r="AV263" s="20"/>
      <c r="AW263" s="20"/>
      <c r="AX263" s="20"/>
      <c r="AY263" s="20"/>
      <c r="AZ263" s="20"/>
      <c r="BA263" s="20"/>
      <c r="BB263" s="20"/>
      <c r="BC263" s="20"/>
      <c r="BD263" s="20"/>
    </row>
    <row r="264" spans="1:56" ht="15" customHeight="1" x14ac:dyDescent="0.25">
      <c r="A264" s="6"/>
      <c r="B264" s="245"/>
      <c r="C264" s="246"/>
      <c r="D264" s="246"/>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c r="AA264" s="246"/>
      <c r="AB264" s="246"/>
      <c r="AC264" s="246"/>
      <c r="AD264" s="246"/>
      <c r="AE264" s="246"/>
      <c r="AF264" s="246"/>
      <c r="AG264" s="246"/>
      <c r="AH264" s="246"/>
      <c r="AI264" s="246"/>
      <c r="AJ264" s="246"/>
      <c r="AK264" s="246"/>
      <c r="AL264" s="246"/>
      <c r="AM264" s="246"/>
      <c r="AN264" s="246"/>
      <c r="AO264" s="246"/>
      <c r="AP264" s="247"/>
      <c r="AQ264" s="20"/>
      <c r="AR264" s="20"/>
      <c r="AS264" s="20"/>
      <c r="AT264" s="20"/>
      <c r="AU264" s="20"/>
      <c r="AV264" s="20"/>
      <c r="AW264" s="20"/>
      <c r="AX264" s="20"/>
      <c r="AY264" s="20"/>
      <c r="AZ264" s="20"/>
      <c r="BA264" s="20"/>
      <c r="BB264" s="20"/>
      <c r="BC264" s="20"/>
      <c r="BD264" s="20"/>
    </row>
    <row r="265" spans="1:56" ht="15" customHeight="1" x14ac:dyDescent="0.25">
      <c r="A265" s="6"/>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row>
    <row r="266" spans="1:56" ht="15" customHeight="1" x14ac:dyDescent="0.25">
      <c r="A266" s="6">
        <v>26</v>
      </c>
      <c r="B266" s="248" t="s">
        <v>108</v>
      </c>
      <c r="C266" s="248"/>
      <c r="D266" s="248"/>
      <c r="E266" s="248"/>
      <c r="F266" s="248"/>
      <c r="G266" s="248"/>
      <c r="H266" s="248"/>
      <c r="I266" s="248"/>
      <c r="J266" s="248"/>
      <c r="K266" s="248"/>
      <c r="L266" s="248"/>
      <c r="M266" s="248"/>
      <c r="N266" s="248"/>
      <c r="O266" s="248"/>
      <c r="P266" s="248"/>
      <c r="Q266" s="248"/>
      <c r="R266" s="248"/>
      <c r="S266" s="248"/>
      <c r="T266" s="248"/>
      <c r="U266" s="248"/>
      <c r="V266" s="248"/>
      <c r="W266" s="248"/>
      <c r="X266" s="248"/>
      <c r="Y266" s="248"/>
      <c r="Z266" s="248"/>
      <c r="AA266" s="248"/>
      <c r="AB266" s="248"/>
      <c r="AC266" s="248"/>
      <c r="AD266" s="248"/>
      <c r="AE266" s="248"/>
      <c r="AF266" s="248"/>
      <c r="AG266" s="248"/>
      <c r="AH266" s="248"/>
      <c r="AI266" s="248"/>
      <c r="AJ266" s="248"/>
      <c r="AK266" s="248"/>
      <c r="AL266" s="248"/>
      <c r="AM266" s="248"/>
      <c r="AN266" s="248"/>
      <c r="AO266" s="248"/>
      <c r="AP266" s="248"/>
      <c r="AQ266" s="20"/>
      <c r="AR266" s="20"/>
      <c r="AS266" s="20"/>
      <c r="AT266" s="20"/>
      <c r="AU266" s="20"/>
      <c r="AV266" s="20"/>
      <c r="AW266" s="20"/>
      <c r="AX266" s="20"/>
      <c r="AY266" s="20"/>
      <c r="AZ266" s="20"/>
      <c r="BA266" s="20"/>
      <c r="BB266" s="20"/>
      <c r="BC266" s="20"/>
      <c r="BD266" s="20"/>
    </row>
    <row r="267" spans="1:56" ht="2.25" customHeight="1" x14ac:dyDescent="0.25">
      <c r="A267" s="6"/>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row>
    <row r="268" spans="1:56" ht="15" customHeight="1" x14ac:dyDescent="0.25">
      <c r="A268" s="6"/>
      <c r="B268" s="20" t="s">
        <v>61</v>
      </c>
      <c r="C268" s="20"/>
      <c r="D268" s="32"/>
      <c r="E268" s="20"/>
      <c r="F268" s="48"/>
      <c r="G268" s="48"/>
      <c r="H268" s="116" t="s">
        <v>62</v>
      </c>
      <c r="I268" s="249"/>
      <c r="J268" s="92"/>
      <c r="K268" s="92"/>
      <c r="L268" s="92"/>
      <c r="M268" s="92"/>
      <c r="N268" s="49"/>
      <c r="O268" s="49"/>
      <c r="P268" s="49"/>
      <c r="Q268" s="49"/>
      <c r="R268" s="49"/>
      <c r="S268" s="49"/>
      <c r="T268" s="49"/>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row>
    <row r="269" spans="1:56" ht="15" customHeight="1" x14ac:dyDescent="0.25">
      <c r="A269" s="6"/>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row>
    <row r="270" spans="1:56" ht="15" customHeight="1" x14ac:dyDescent="0.25">
      <c r="A270" s="6">
        <v>27</v>
      </c>
      <c r="B270" s="250" t="s">
        <v>109</v>
      </c>
      <c r="C270" s="250"/>
      <c r="D270" s="250"/>
      <c r="E270" s="250"/>
      <c r="F270" s="250"/>
      <c r="G270" s="250"/>
      <c r="H270" s="250"/>
      <c r="I270" s="250"/>
      <c r="J270" s="250"/>
      <c r="K270" s="250"/>
      <c r="L270" s="250"/>
      <c r="M270" s="250"/>
      <c r="N270" s="250"/>
      <c r="O270" s="250"/>
      <c r="P270" s="250"/>
      <c r="Q270" s="250"/>
      <c r="R270" s="250"/>
      <c r="S270" s="250"/>
      <c r="T270" s="250"/>
      <c r="U270" s="250"/>
      <c r="V270" s="250"/>
      <c r="W270" s="250"/>
      <c r="X270" s="250"/>
      <c r="Y270" s="250"/>
      <c r="Z270" s="250"/>
      <c r="AA270" s="250"/>
      <c r="AB270" s="250"/>
      <c r="AC270" s="250"/>
      <c r="AD270" s="250"/>
      <c r="AE270" s="250"/>
      <c r="AF270" s="250"/>
      <c r="AG270" s="250"/>
      <c r="AH270" s="250"/>
      <c r="AI270" s="250"/>
      <c r="AJ270" s="250"/>
      <c r="AK270" s="250"/>
      <c r="AL270" s="250"/>
      <c r="AM270" s="250"/>
      <c r="AN270" s="250"/>
      <c r="AO270" s="250"/>
      <c r="AP270" s="250"/>
      <c r="AQ270" s="20"/>
      <c r="AR270" s="20"/>
      <c r="AS270" s="20"/>
      <c r="AT270" s="20"/>
      <c r="AU270" s="20"/>
      <c r="AV270" s="20"/>
      <c r="AW270" s="20"/>
      <c r="AX270" s="20"/>
      <c r="AY270" s="20"/>
      <c r="AZ270" s="20"/>
      <c r="BA270" s="20"/>
      <c r="BB270" s="20"/>
      <c r="BC270" s="20"/>
      <c r="BD270" s="20"/>
    </row>
    <row r="271" spans="1:56" ht="2.25" customHeight="1" x14ac:dyDescent="0.25">
      <c r="A271" s="6"/>
      <c r="B271" s="17"/>
      <c r="C271" s="17"/>
      <c r="D271" s="31"/>
      <c r="E271" s="50"/>
      <c r="F271" s="50"/>
      <c r="G271" s="31"/>
      <c r="H271" s="17"/>
      <c r="I271" s="31"/>
      <c r="J271" s="51"/>
      <c r="K271" s="51"/>
      <c r="L271" s="51"/>
      <c r="M271" s="50"/>
      <c r="N271" s="50"/>
      <c r="O271" s="50"/>
      <c r="P271" s="50"/>
      <c r="Q271" s="50"/>
      <c r="R271" s="50"/>
      <c r="S271" s="50"/>
      <c r="T271" s="50"/>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20"/>
      <c r="AR271" s="20"/>
      <c r="AS271" s="20"/>
      <c r="AT271" s="20"/>
      <c r="AU271" s="20"/>
      <c r="AV271" s="20"/>
      <c r="AW271" s="20"/>
      <c r="AX271" s="20"/>
      <c r="AY271" s="20"/>
      <c r="AZ271" s="20"/>
      <c r="BA271" s="20"/>
      <c r="BB271" s="20"/>
      <c r="BC271" s="20"/>
      <c r="BD271" s="20"/>
    </row>
    <row r="272" spans="1:56" ht="15" customHeight="1" x14ac:dyDescent="0.25">
      <c r="A272" s="6"/>
      <c r="B272" s="238" t="s">
        <v>110</v>
      </c>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c r="AE272" s="168"/>
      <c r="AF272" s="168"/>
      <c r="AG272" s="168"/>
      <c r="AH272" s="168"/>
      <c r="AI272" s="168"/>
      <c r="AJ272" s="168"/>
      <c r="AK272" s="168"/>
      <c r="AL272" s="168"/>
      <c r="AM272" s="168"/>
      <c r="AN272" s="168"/>
      <c r="AO272" s="168"/>
      <c r="AP272" s="168"/>
      <c r="AQ272" s="20"/>
      <c r="AR272" s="20"/>
      <c r="AS272" s="20"/>
      <c r="AT272" s="20"/>
      <c r="AU272" s="20"/>
      <c r="AV272" s="20"/>
      <c r="AW272" s="20"/>
      <c r="AX272" s="20"/>
      <c r="AY272" s="20"/>
      <c r="AZ272" s="20"/>
      <c r="BA272" s="20"/>
      <c r="BB272" s="20"/>
      <c r="BC272" s="20"/>
      <c r="BD272" s="20"/>
    </row>
    <row r="273" spans="1:56" ht="2.25" customHeight="1" x14ac:dyDescent="0.25">
      <c r="A273" s="6"/>
      <c r="B273" s="17"/>
      <c r="C273" s="17"/>
      <c r="D273" s="31"/>
      <c r="E273" s="50"/>
      <c r="F273" s="50"/>
      <c r="G273" s="31"/>
      <c r="H273" s="17"/>
      <c r="I273" s="31"/>
      <c r="J273" s="51"/>
      <c r="K273" s="51"/>
      <c r="L273" s="51"/>
      <c r="M273" s="50"/>
      <c r="N273" s="50"/>
      <c r="O273" s="50"/>
      <c r="P273" s="50"/>
      <c r="Q273" s="50"/>
      <c r="R273" s="50"/>
      <c r="S273" s="50"/>
      <c r="T273" s="50"/>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20"/>
      <c r="AR273" s="20"/>
      <c r="AS273" s="20"/>
      <c r="AT273" s="20"/>
      <c r="AU273" s="20"/>
      <c r="AV273" s="20"/>
      <c r="AW273" s="20"/>
      <c r="AX273" s="20"/>
      <c r="AY273" s="20"/>
      <c r="AZ273" s="20"/>
      <c r="BA273" s="20"/>
      <c r="BB273" s="20"/>
      <c r="BC273" s="20"/>
      <c r="BD273" s="20"/>
    </row>
    <row r="274" spans="1:56" ht="15" customHeight="1" x14ac:dyDescent="0.25">
      <c r="A274" s="6"/>
      <c r="B274" s="222"/>
      <c r="C274" s="222"/>
      <c r="D274" s="17"/>
      <c r="E274" s="221" t="s">
        <v>111</v>
      </c>
      <c r="F274" s="221"/>
      <c r="G274" s="221"/>
      <c r="H274" s="221"/>
      <c r="I274" s="221"/>
      <c r="J274" s="51"/>
      <c r="K274" s="51"/>
      <c r="L274" s="51"/>
      <c r="M274" s="50"/>
      <c r="N274" s="50"/>
      <c r="O274" s="50"/>
      <c r="P274" s="50"/>
      <c r="Q274" s="50"/>
      <c r="R274" s="50"/>
      <c r="S274" s="50"/>
      <c r="T274" s="50"/>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20"/>
      <c r="AR274" s="20"/>
      <c r="AS274" s="20"/>
      <c r="AT274" s="20"/>
      <c r="AU274" s="20"/>
      <c r="AV274" s="20"/>
      <c r="AW274" s="20"/>
      <c r="AX274" s="20"/>
      <c r="AY274" s="20"/>
      <c r="AZ274" s="20"/>
      <c r="BA274" s="20"/>
      <c r="BB274" s="20"/>
      <c r="BC274" s="20"/>
      <c r="BD274" s="20"/>
    </row>
    <row r="275" spans="1:56" ht="15" customHeight="1" x14ac:dyDescent="0.25">
      <c r="A275" s="6"/>
      <c r="B275" s="51"/>
      <c r="C275" s="51"/>
      <c r="D275" s="17"/>
      <c r="E275" s="52"/>
      <c r="F275" s="52"/>
      <c r="G275" s="52"/>
      <c r="H275" s="52"/>
      <c r="I275" s="52"/>
      <c r="J275" s="51"/>
      <c r="K275" s="51"/>
      <c r="L275" s="51"/>
      <c r="M275" s="50"/>
      <c r="N275" s="50"/>
      <c r="O275" s="50"/>
      <c r="P275" s="50"/>
      <c r="Q275" s="50"/>
      <c r="R275" s="50"/>
      <c r="S275" s="50"/>
      <c r="T275" s="50"/>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20"/>
      <c r="AR275" s="20"/>
      <c r="AS275" s="20"/>
      <c r="AT275" s="20"/>
      <c r="AU275" s="20"/>
      <c r="AV275" s="20"/>
      <c r="AW275" s="20"/>
      <c r="AX275" s="20"/>
      <c r="AY275" s="20"/>
      <c r="AZ275" s="20"/>
      <c r="BA275" s="20"/>
      <c r="BB275" s="20"/>
      <c r="BC275" s="20"/>
      <c r="BD275" s="20"/>
    </row>
    <row r="276" spans="1:56" ht="15" customHeight="1" x14ac:dyDescent="0.25">
      <c r="A276" s="6">
        <v>28</v>
      </c>
      <c r="B276" s="165" t="s">
        <v>112</v>
      </c>
      <c r="C276" s="212"/>
      <c r="D276" s="212"/>
      <c r="E276" s="212"/>
      <c r="F276" s="212"/>
      <c r="G276" s="212"/>
      <c r="H276" s="212"/>
      <c r="I276" s="212"/>
      <c r="J276" s="212"/>
      <c r="K276" s="212"/>
      <c r="L276" s="212"/>
      <c r="M276" s="212"/>
      <c r="N276" s="212"/>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212"/>
      <c r="AN276" s="212"/>
      <c r="AO276" s="212"/>
      <c r="AP276" s="212"/>
      <c r="AQ276" s="20"/>
      <c r="AR276" s="20"/>
      <c r="AS276" s="20"/>
      <c r="AT276" s="20"/>
      <c r="AU276" s="20"/>
      <c r="AV276" s="20"/>
      <c r="AW276" s="20"/>
      <c r="AX276" s="20"/>
      <c r="AY276" s="20"/>
      <c r="AZ276" s="20"/>
      <c r="BA276" s="20"/>
      <c r="BB276" s="20"/>
      <c r="BC276" s="20"/>
      <c r="BD276" s="20"/>
    </row>
    <row r="277" spans="1:56" ht="2.25" customHeight="1" x14ac:dyDescent="0.25">
      <c r="A277" s="6"/>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row>
    <row r="278" spans="1:56" ht="15" customHeight="1" x14ac:dyDescent="0.25">
      <c r="A278" s="6"/>
      <c r="B278" s="20"/>
      <c r="C278" s="28" t="s">
        <v>113</v>
      </c>
      <c r="D278" s="28"/>
      <c r="E278" s="28"/>
      <c r="F278" s="28"/>
      <c r="G278" s="28"/>
      <c r="H278" s="28"/>
      <c r="I278" s="28"/>
      <c r="J278" s="28"/>
      <c r="K278" s="28"/>
      <c r="L278" s="28"/>
      <c r="M278" s="28"/>
      <c r="N278" s="28"/>
      <c r="O278" s="28"/>
      <c r="P278" s="28"/>
      <c r="Q278" s="28"/>
      <c r="R278" s="28"/>
      <c r="S278" s="28"/>
      <c r="T278" s="28"/>
      <c r="U278" s="28"/>
      <c r="V278" s="28"/>
      <c r="W278" s="213"/>
      <c r="X278" s="214"/>
      <c r="Y278" s="214"/>
      <c r="Z278" s="214"/>
      <c r="AA278" s="214"/>
      <c r="AB278" s="214"/>
      <c r="AC278" s="214"/>
      <c r="AD278" s="214"/>
      <c r="AE278" s="215"/>
      <c r="AF278" s="116" t="s">
        <v>114</v>
      </c>
      <c r="AG278" s="116"/>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row>
    <row r="279" spans="1:56" ht="2.25" customHeight="1" x14ac:dyDescent="0.25">
      <c r="A279" s="6"/>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row>
    <row r="280" spans="1:56" ht="15" customHeight="1" x14ac:dyDescent="0.25">
      <c r="A280" s="6"/>
      <c r="B280" s="188" t="s">
        <v>115</v>
      </c>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20"/>
      <c r="AR280" s="20"/>
      <c r="AS280" s="20"/>
      <c r="AT280" s="20"/>
      <c r="AU280" s="20"/>
      <c r="AV280" s="20"/>
      <c r="AW280" s="20"/>
      <c r="AX280" s="20"/>
      <c r="AY280" s="20"/>
      <c r="AZ280" s="20"/>
      <c r="BA280" s="20"/>
      <c r="BB280" s="20"/>
      <c r="BC280" s="20"/>
      <c r="BD280" s="20"/>
    </row>
    <row r="281" spans="1:56" ht="2.25" customHeight="1" x14ac:dyDescent="0.25">
      <c r="A281" s="6"/>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row>
    <row r="282" spans="1:56" ht="15" customHeight="1" x14ac:dyDescent="0.25">
      <c r="A282" s="6"/>
      <c r="B282" s="20"/>
      <c r="C282" s="116" t="s">
        <v>38</v>
      </c>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20"/>
      <c r="AR282" s="20"/>
      <c r="AS282" s="20"/>
      <c r="AT282" s="20"/>
      <c r="AU282" s="20"/>
      <c r="AV282" s="20"/>
      <c r="AW282" s="20"/>
      <c r="AX282" s="20"/>
      <c r="AY282" s="20"/>
      <c r="AZ282" s="20"/>
      <c r="BA282" s="20"/>
      <c r="BB282" s="20"/>
      <c r="BC282" s="20"/>
      <c r="BD282" s="20"/>
    </row>
    <row r="283" spans="1:56" ht="15" customHeight="1" x14ac:dyDescent="0.25">
      <c r="A283" s="6"/>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row>
    <row r="284" spans="1:56" ht="15" customHeight="1" x14ac:dyDescent="0.25">
      <c r="A284" s="8">
        <v>29</v>
      </c>
      <c r="B284" s="165" t="s">
        <v>116</v>
      </c>
      <c r="C284" s="165"/>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20"/>
      <c r="AR284" s="20"/>
      <c r="AS284" s="20"/>
      <c r="AT284" s="20"/>
      <c r="AU284" s="20"/>
      <c r="AV284" s="20"/>
      <c r="AW284" s="20"/>
      <c r="AX284" s="20"/>
      <c r="AY284" s="20"/>
      <c r="AZ284" s="20"/>
      <c r="BA284" s="20"/>
      <c r="BB284" s="20"/>
      <c r="BC284" s="20"/>
      <c r="BD284" s="20"/>
    </row>
    <row r="285" spans="1:56" ht="15" customHeight="1" x14ac:dyDescent="0.25">
      <c r="A285" s="8"/>
      <c r="B285" s="165"/>
      <c r="C285" s="165"/>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c r="AF285" s="165"/>
      <c r="AG285" s="165"/>
      <c r="AH285" s="165"/>
      <c r="AI285" s="165"/>
      <c r="AJ285" s="165"/>
      <c r="AK285" s="165"/>
      <c r="AL285" s="165"/>
      <c r="AM285" s="165"/>
      <c r="AN285" s="165"/>
      <c r="AO285" s="165"/>
      <c r="AP285" s="165"/>
      <c r="AQ285" s="20"/>
      <c r="AR285" s="20"/>
      <c r="AS285" s="20"/>
      <c r="AT285" s="20"/>
      <c r="AU285" s="20"/>
      <c r="AV285" s="20"/>
      <c r="AW285" s="20"/>
      <c r="AX285" s="20"/>
      <c r="AY285" s="20"/>
      <c r="AZ285" s="20"/>
      <c r="BA285" s="20"/>
      <c r="BB285" s="20"/>
      <c r="BC285" s="20"/>
      <c r="BD285" s="20"/>
    </row>
    <row r="286" spans="1:56" ht="15" customHeight="1" x14ac:dyDescent="0.25">
      <c r="A286" s="6"/>
      <c r="B286" s="20"/>
      <c r="C286" s="116" t="s">
        <v>117</v>
      </c>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20"/>
      <c r="AR286" s="20"/>
      <c r="AS286" s="20"/>
      <c r="AT286" s="20"/>
      <c r="AU286" s="20"/>
      <c r="AV286" s="20"/>
      <c r="AW286" s="20"/>
      <c r="AX286" s="20"/>
      <c r="AY286" s="20"/>
      <c r="AZ286" s="20"/>
      <c r="BA286" s="20"/>
      <c r="BB286" s="20"/>
      <c r="BC286" s="20"/>
      <c r="BD286" s="20"/>
    </row>
    <row r="287" spans="1:56" ht="2.25" customHeight="1" x14ac:dyDescent="0.25">
      <c r="A287" s="6"/>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row>
    <row r="288" spans="1:56" ht="15" customHeight="1" x14ac:dyDescent="0.25">
      <c r="A288" s="6"/>
      <c r="B288" s="20"/>
      <c r="C288" s="116" t="s">
        <v>118</v>
      </c>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20"/>
      <c r="AR288" s="20"/>
      <c r="AS288" s="20"/>
      <c r="AT288" s="20"/>
      <c r="AU288" s="20"/>
      <c r="AV288" s="20"/>
      <c r="AW288" s="20"/>
      <c r="AX288" s="20"/>
      <c r="AY288" s="20"/>
      <c r="AZ288" s="20"/>
      <c r="BA288" s="20"/>
      <c r="BB288" s="20"/>
      <c r="BC288" s="20"/>
      <c r="BD288" s="20"/>
    </row>
    <row r="289" spans="1:56" ht="15" customHeight="1" x14ac:dyDescent="0.25">
      <c r="A289" s="6"/>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row>
    <row r="290" spans="1:56" ht="15" customHeight="1" x14ac:dyDescent="0.25">
      <c r="A290" s="6">
        <v>30</v>
      </c>
      <c r="B290" s="171" t="s">
        <v>119</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20"/>
      <c r="AR290" s="20"/>
      <c r="AS290" s="20"/>
      <c r="AT290" s="20"/>
      <c r="AU290" s="20"/>
      <c r="AV290" s="20"/>
      <c r="AW290" s="20"/>
      <c r="AX290" s="20"/>
      <c r="AY290" s="20"/>
      <c r="AZ290" s="20"/>
      <c r="BA290" s="20"/>
      <c r="BB290" s="20"/>
      <c r="BC290" s="20"/>
      <c r="BD290" s="20"/>
    </row>
    <row r="291" spans="1:56" ht="2.25" customHeight="1" x14ac:dyDescent="0.25">
      <c r="A291" s="6"/>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row>
    <row r="292" spans="1:56" ht="15" customHeight="1" x14ac:dyDescent="0.25">
      <c r="A292" s="53"/>
      <c r="B292" s="54"/>
      <c r="C292" s="207" t="s">
        <v>120</v>
      </c>
      <c r="D292" s="207"/>
      <c r="E292" s="207"/>
      <c r="F292" s="207"/>
      <c r="G292" s="207"/>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
      <c r="AR292" s="20"/>
      <c r="AS292" s="20"/>
      <c r="AT292" s="20"/>
      <c r="AU292" s="20"/>
      <c r="AV292" s="20"/>
      <c r="AW292" s="20"/>
      <c r="AX292" s="20"/>
      <c r="AY292" s="20"/>
      <c r="AZ292" s="20"/>
      <c r="BA292" s="20"/>
      <c r="BB292" s="20"/>
      <c r="BC292" s="20"/>
      <c r="BD292" s="20"/>
    </row>
    <row r="293" spans="1:56" ht="2.25" customHeight="1" x14ac:dyDescent="0.25">
      <c r="A293" s="53"/>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20"/>
      <c r="AR293" s="20"/>
      <c r="AS293" s="20"/>
      <c r="AT293" s="20"/>
      <c r="AU293" s="20"/>
      <c r="AV293" s="20"/>
      <c r="AW293" s="20"/>
      <c r="AX293" s="20"/>
      <c r="AY293" s="20"/>
      <c r="AZ293" s="20"/>
      <c r="BA293" s="20"/>
      <c r="BB293" s="20"/>
      <c r="BC293" s="20"/>
      <c r="BD293" s="20"/>
    </row>
    <row r="294" spans="1:56" ht="15" customHeight="1" x14ac:dyDescent="0.25">
      <c r="A294" s="53"/>
      <c r="B294" s="54"/>
      <c r="C294" s="207" t="s">
        <v>121</v>
      </c>
      <c r="D294" s="207"/>
      <c r="E294" s="207"/>
      <c r="F294" s="207"/>
      <c r="G294" s="207"/>
      <c r="H294" s="207"/>
      <c r="I294" s="207"/>
      <c r="J294" s="207"/>
      <c r="K294" s="207"/>
      <c r="L294" s="207"/>
      <c r="M294" s="207"/>
      <c r="N294" s="207"/>
      <c r="O294" s="207"/>
      <c r="P294" s="207"/>
      <c r="Q294" s="207"/>
      <c r="R294" s="207"/>
      <c r="S294" s="207"/>
      <c r="T294" s="207"/>
      <c r="U294" s="207"/>
      <c r="V294" s="207"/>
      <c r="W294" s="207"/>
      <c r="X294" s="207"/>
      <c r="Y294" s="207"/>
      <c r="Z294" s="207"/>
      <c r="AA294" s="207"/>
      <c r="AB294" s="207"/>
      <c r="AC294" s="207"/>
      <c r="AD294" s="207"/>
      <c r="AE294" s="207"/>
      <c r="AF294" s="207"/>
      <c r="AG294" s="207"/>
      <c r="AH294" s="207"/>
      <c r="AI294" s="207"/>
      <c r="AJ294" s="207"/>
      <c r="AK294" s="207"/>
      <c r="AL294" s="207"/>
      <c r="AM294" s="207"/>
      <c r="AN294" s="207"/>
      <c r="AO294" s="207"/>
      <c r="AP294" s="207"/>
      <c r="AQ294" s="20"/>
      <c r="AR294" s="20"/>
      <c r="AS294" s="20"/>
      <c r="AT294" s="20"/>
      <c r="AU294" s="20"/>
      <c r="AV294" s="20"/>
      <c r="AW294" s="20"/>
      <c r="AX294" s="20"/>
      <c r="AY294" s="20"/>
      <c r="AZ294" s="20"/>
      <c r="BA294" s="20"/>
      <c r="BB294" s="20"/>
      <c r="BC294" s="20"/>
      <c r="BD294" s="20"/>
    </row>
    <row r="295" spans="1:56" ht="2.25" customHeight="1" x14ac:dyDescent="0.25">
      <c r="A295" s="53"/>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20"/>
      <c r="AR295" s="20"/>
      <c r="AS295" s="20"/>
      <c r="AT295" s="20"/>
      <c r="AU295" s="20"/>
      <c r="AV295" s="20"/>
      <c r="AW295" s="20"/>
      <c r="AX295" s="20"/>
      <c r="AY295" s="20"/>
      <c r="AZ295" s="20"/>
      <c r="BA295" s="20"/>
      <c r="BB295" s="20"/>
      <c r="BC295" s="20"/>
      <c r="BD295" s="20"/>
    </row>
    <row r="296" spans="1:56" ht="15" customHeight="1" x14ac:dyDescent="0.25">
      <c r="A296" s="53"/>
      <c r="B296" s="54"/>
      <c r="C296" s="207" t="s">
        <v>122</v>
      </c>
      <c r="D296" s="207"/>
      <c r="E296" s="207"/>
      <c r="F296" s="207"/>
      <c r="G296" s="207"/>
      <c r="H296" s="207"/>
      <c r="I296" s="207"/>
      <c r="J296" s="207"/>
      <c r="K296" s="207"/>
      <c r="L296" s="207"/>
      <c r="M296" s="207"/>
      <c r="N296" s="207"/>
      <c r="O296" s="207"/>
      <c r="P296" s="207"/>
      <c r="Q296" s="207"/>
      <c r="R296" s="207"/>
      <c r="S296" s="207"/>
      <c r="T296" s="207"/>
      <c r="U296" s="207"/>
      <c r="V296" s="207"/>
      <c r="W296" s="207"/>
      <c r="X296" s="207"/>
      <c r="Y296" s="207"/>
      <c r="Z296" s="207"/>
      <c r="AA296" s="207"/>
      <c r="AB296" s="207"/>
      <c r="AC296" s="207"/>
      <c r="AD296" s="207"/>
      <c r="AE296" s="207"/>
      <c r="AF296" s="207"/>
      <c r="AG296" s="207"/>
      <c r="AH296" s="207"/>
      <c r="AI296" s="207"/>
      <c r="AJ296" s="207"/>
      <c r="AK296" s="207"/>
      <c r="AL296" s="207"/>
      <c r="AM296" s="207"/>
      <c r="AN296" s="207"/>
      <c r="AO296" s="207"/>
      <c r="AP296" s="207"/>
      <c r="AQ296" s="20"/>
      <c r="AR296" s="20"/>
      <c r="AS296" s="20"/>
      <c r="AT296" s="20"/>
      <c r="AU296" s="20"/>
      <c r="AV296" s="20"/>
      <c r="AW296" s="20"/>
      <c r="AX296" s="20"/>
      <c r="AY296" s="20"/>
      <c r="AZ296" s="20"/>
      <c r="BA296" s="20"/>
      <c r="BB296" s="20"/>
      <c r="BC296" s="20"/>
      <c r="BD296" s="20"/>
    </row>
    <row r="297" spans="1:56" ht="2.25" customHeight="1" x14ac:dyDescent="0.25">
      <c r="A297" s="53"/>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20"/>
      <c r="AR297" s="20"/>
      <c r="AS297" s="20"/>
      <c r="AT297" s="20"/>
      <c r="AU297" s="20"/>
      <c r="AV297" s="20"/>
      <c r="AW297" s="20"/>
      <c r="AX297" s="20"/>
      <c r="AY297" s="20"/>
      <c r="AZ297" s="20"/>
      <c r="BA297" s="20"/>
      <c r="BB297" s="20"/>
      <c r="BC297" s="20"/>
      <c r="BD297" s="20"/>
    </row>
    <row r="298" spans="1:56" ht="15" customHeight="1" x14ac:dyDescent="0.25">
      <c r="A298" s="53"/>
      <c r="B298" s="54"/>
      <c r="C298" s="208" t="s">
        <v>123</v>
      </c>
      <c r="D298" s="208"/>
      <c r="E298" s="208"/>
      <c r="F298" s="208"/>
      <c r="G298" s="208"/>
      <c r="H298" s="208"/>
      <c r="I298" s="208"/>
      <c r="J298" s="208"/>
      <c r="K298" s="208"/>
      <c r="L298" s="208"/>
      <c r="M298" s="208"/>
      <c r="N298" s="208"/>
      <c r="O298" s="208"/>
      <c r="P298" s="208"/>
      <c r="Q298" s="208"/>
      <c r="R298" s="208"/>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
      <c r="AR298" s="20"/>
      <c r="AS298" s="20"/>
      <c r="AT298" s="20"/>
      <c r="AU298" s="20"/>
      <c r="AV298" s="20"/>
      <c r="AW298" s="20"/>
      <c r="AX298" s="20"/>
      <c r="AY298" s="20"/>
      <c r="AZ298" s="20"/>
      <c r="BA298" s="20"/>
      <c r="BB298" s="20"/>
      <c r="BC298" s="20"/>
      <c r="BD298" s="20"/>
    </row>
    <row r="299" spans="1:56" ht="2.25" customHeight="1" x14ac:dyDescent="0.25">
      <c r="A299" s="53"/>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20"/>
      <c r="AR299" s="20"/>
      <c r="AS299" s="20"/>
      <c r="AT299" s="20"/>
      <c r="AU299" s="20"/>
      <c r="AV299" s="20"/>
      <c r="AW299" s="20"/>
      <c r="AX299" s="20"/>
      <c r="AY299" s="20"/>
      <c r="AZ299" s="20"/>
      <c r="BA299" s="20"/>
      <c r="BB299" s="20"/>
      <c r="BC299" s="20"/>
      <c r="BD299" s="20"/>
    </row>
    <row r="300" spans="1:56" ht="15" customHeight="1" x14ac:dyDescent="0.25">
      <c r="A300" s="53"/>
      <c r="B300" s="54"/>
      <c r="C300" s="54" t="s">
        <v>124</v>
      </c>
      <c r="D300" s="54"/>
      <c r="E300" s="54"/>
      <c r="F300" s="55"/>
      <c r="G300" s="56"/>
      <c r="H300" s="56"/>
      <c r="I300" s="56"/>
      <c r="J300" s="56"/>
      <c r="K300" s="56"/>
      <c r="L300" s="209"/>
      <c r="M300" s="210"/>
      <c r="N300" s="210"/>
      <c r="O300" s="210"/>
      <c r="P300" s="210"/>
      <c r="Q300" s="210"/>
      <c r="R300" s="210"/>
      <c r="S300" s="210"/>
      <c r="T300" s="210"/>
      <c r="U300" s="210"/>
      <c r="V300" s="210"/>
      <c r="W300" s="210"/>
      <c r="X300" s="210"/>
      <c r="Y300" s="210"/>
      <c r="Z300" s="210"/>
      <c r="AA300" s="210"/>
      <c r="AB300" s="210"/>
      <c r="AC300" s="210"/>
      <c r="AD300" s="210"/>
      <c r="AE300" s="210"/>
      <c r="AF300" s="210"/>
      <c r="AG300" s="210"/>
      <c r="AH300" s="210"/>
      <c r="AI300" s="210"/>
      <c r="AJ300" s="210"/>
      <c r="AK300" s="210"/>
      <c r="AL300" s="210"/>
      <c r="AM300" s="210"/>
      <c r="AN300" s="210"/>
      <c r="AO300" s="210"/>
      <c r="AP300" s="211"/>
      <c r="AQ300" s="20"/>
      <c r="AR300" s="20"/>
      <c r="AS300" s="20"/>
      <c r="AT300" s="20"/>
      <c r="AU300" s="20"/>
      <c r="AV300" s="20"/>
      <c r="AW300" s="20"/>
      <c r="AX300" s="20"/>
      <c r="AY300" s="20"/>
      <c r="AZ300" s="20"/>
      <c r="BA300" s="20"/>
      <c r="BB300" s="20"/>
      <c r="BC300" s="20"/>
      <c r="BD300" s="20"/>
    </row>
    <row r="301" spans="1:56" ht="15" customHeight="1" x14ac:dyDescent="0.25">
      <c r="A301" s="6"/>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row>
    <row r="302" spans="1:56" ht="15" customHeight="1" x14ac:dyDescent="0.25">
      <c r="A302" s="8">
        <v>31</v>
      </c>
      <c r="B302" s="165" t="s">
        <v>125</v>
      </c>
      <c r="C302" s="165"/>
      <c r="D302" s="165"/>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c r="AA302" s="165"/>
      <c r="AB302" s="165"/>
      <c r="AC302" s="165"/>
      <c r="AD302" s="165"/>
      <c r="AE302" s="165"/>
      <c r="AF302" s="165"/>
      <c r="AG302" s="165"/>
      <c r="AH302" s="165"/>
      <c r="AI302" s="165"/>
      <c r="AJ302" s="165"/>
      <c r="AK302" s="165"/>
      <c r="AL302" s="165"/>
      <c r="AM302" s="165"/>
      <c r="AN302" s="165"/>
      <c r="AO302" s="165"/>
      <c r="AP302" s="165"/>
      <c r="AQ302" s="20"/>
      <c r="AR302" s="20"/>
      <c r="AS302" s="20"/>
      <c r="AT302" s="20"/>
      <c r="AU302" s="20"/>
      <c r="AV302" s="20"/>
      <c r="AW302" s="20"/>
      <c r="AX302" s="20"/>
      <c r="AY302" s="20"/>
      <c r="AZ302" s="20"/>
      <c r="BA302" s="20"/>
      <c r="BB302" s="20"/>
      <c r="BC302" s="20"/>
      <c r="BD302" s="20"/>
    </row>
    <row r="303" spans="1:56" ht="15" customHeight="1" x14ac:dyDescent="0.25">
      <c r="A303" s="8"/>
      <c r="B303" s="165"/>
      <c r="C303" s="165"/>
      <c r="D303" s="165"/>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c r="AA303" s="165"/>
      <c r="AB303" s="165"/>
      <c r="AC303" s="165"/>
      <c r="AD303" s="165"/>
      <c r="AE303" s="165"/>
      <c r="AF303" s="165"/>
      <c r="AG303" s="165"/>
      <c r="AH303" s="165"/>
      <c r="AI303" s="165"/>
      <c r="AJ303" s="165"/>
      <c r="AK303" s="165"/>
      <c r="AL303" s="165"/>
      <c r="AM303" s="165"/>
      <c r="AN303" s="165"/>
      <c r="AO303" s="165"/>
      <c r="AP303" s="165"/>
      <c r="AQ303" s="20"/>
      <c r="AR303" s="20"/>
      <c r="AS303" s="20"/>
      <c r="AT303" s="20"/>
      <c r="AU303" s="20"/>
      <c r="AV303" s="20"/>
      <c r="AW303" s="20"/>
      <c r="AX303" s="20"/>
      <c r="AY303" s="20"/>
      <c r="AZ303" s="20"/>
      <c r="BA303" s="20"/>
      <c r="BB303" s="20"/>
      <c r="BC303" s="20"/>
      <c r="BD303" s="20"/>
    </row>
    <row r="304" spans="1:56" ht="15" customHeight="1" x14ac:dyDescent="0.25">
      <c r="A304" s="6"/>
      <c r="B304" s="20"/>
      <c r="C304" s="116" t="s">
        <v>126</v>
      </c>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20"/>
      <c r="AR304" s="20"/>
      <c r="AS304" s="20"/>
      <c r="AT304" s="20"/>
      <c r="AU304" s="20"/>
      <c r="AV304" s="20"/>
      <c r="AW304" s="20"/>
      <c r="AX304" s="20"/>
      <c r="AY304" s="20"/>
      <c r="AZ304" s="20"/>
      <c r="BA304" s="20"/>
      <c r="BB304" s="20"/>
      <c r="BC304" s="20"/>
      <c r="BD304" s="20"/>
    </row>
    <row r="305" spans="1:56" ht="2.25" customHeight="1" x14ac:dyDescent="0.25">
      <c r="A305" s="6"/>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row>
    <row r="306" spans="1:56" ht="15" customHeight="1" x14ac:dyDescent="0.25">
      <c r="A306" s="6"/>
      <c r="B306" s="20"/>
      <c r="C306" s="116" t="s">
        <v>127</v>
      </c>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20"/>
      <c r="AR306" s="20"/>
      <c r="AS306" s="20"/>
      <c r="AT306" s="20"/>
      <c r="AU306" s="20"/>
      <c r="AV306" s="20"/>
      <c r="AW306" s="20"/>
      <c r="AX306" s="20"/>
      <c r="AY306" s="20"/>
      <c r="AZ306" s="20"/>
      <c r="BA306" s="20"/>
      <c r="BB306" s="20"/>
      <c r="BC306" s="20"/>
      <c r="BD306" s="20"/>
    </row>
    <row r="307" spans="1:56" ht="15" customHeight="1" x14ac:dyDescent="0.25">
      <c r="A307" s="6"/>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row>
    <row r="308" spans="1:56" ht="15" customHeight="1" x14ac:dyDescent="0.25">
      <c r="A308" s="6">
        <v>32</v>
      </c>
      <c r="B308" s="171" t="s">
        <v>128</v>
      </c>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20"/>
      <c r="AR308" s="20"/>
      <c r="AS308" s="20"/>
      <c r="AT308" s="20"/>
      <c r="AU308" s="20"/>
      <c r="AV308" s="20"/>
      <c r="AW308" s="20"/>
      <c r="AX308" s="20"/>
      <c r="AY308" s="20"/>
      <c r="AZ308" s="20"/>
      <c r="BA308" s="20"/>
      <c r="BB308" s="20"/>
      <c r="BC308" s="20"/>
      <c r="BD308" s="20"/>
    </row>
    <row r="309" spans="1:56" ht="15" customHeight="1" x14ac:dyDescent="0.25">
      <c r="A309" s="6"/>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row>
    <row r="310" spans="1:56" ht="15" customHeight="1" x14ac:dyDescent="0.25">
      <c r="A310" s="10"/>
      <c r="B310" s="216"/>
      <c r="C310" s="217"/>
      <c r="D310" s="217"/>
      <c r="E310" s="218"/>
      <c r="F310" s="17"/>
      <c r="G310" s="17" t="s">
        <v>129</v>
      </c>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31"/>
      <c r="AR310" s="31"/>
      <c r="AS310" s="31"/>
      <c r="AT310" s="31"/>
      <c r="AU310" s="17"/>
      <c r="AV310" s="17"/>
      <c r="AW310" s="17"/>
      <c r="AX310" s="17"/>
      <c r="AY310" s="17"/>
      <c r="AZ310" s="17"/>
      <c r="BA310" s="17"/>
      <c r="BB310" s="17"/>
      <c r="BC310" s="17"/>
      <c r="BD310" s="17"/>
    </row>
    <row r="311" spans="1:56" ht="15" customHeight="1" x14ac:dyDescent="0.25">
      <c r="A311" s="10"/>
      <c r="B311" s="50"/>
      <c r="C311" s="50"/>
      <c r="D311" s="50"/>
      <c r="E311" s="50"/>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31"/>
      <c r="AR311" s="31"/>
      <c r="AS311" s="31"/>
      <c r="AT311" s="31"/>
      <c r="AU311" s="17"/>
      <c r="AV311" s="17"/>
      <c r="AW311" s="17"/>
      <c r="AX311" s="17"/>
      <c r="AY311" s="17"/>
      <c r="AZ311" s="17"/>
      <c r="BA311" s="17"/>
      <c r="BB311" s="17"/>
      <c r="BC311" s="17"/>
      <c r="BD311" s="17"/>
    </row>
    <row r="312" spans="1:56" ht="15" customHeight="1" x14ac:dyDescent="0.25">
      <c r="A312" s="10">
        <v>33</v>
      </c>
      <c r="B312" s="219" t="s">
        <v>130</v>
      </c>
      <c r="C312" s="219"/>
      <c r="D312" s="219"/>
      <c r="E312" s="219"/>
      <c r="F312" s="219"/>
      <c r="G312" s="219"/>
      <c r="H312" s="219"/>
      <c r="I312" s="219"/>
      <c r="J312" s="219"/>
      <c r="K312" s="219"/>
      <c r="L312" s="219"/>
      <c r="M312" s="219"/>
      <c r="N312" s="219"/>
      <c r="O312" s="219"/>
      <c r="P312" s="219"/>
      <c r="Q312" s="219"/>
      <c r="R312" s="219"/>
      <c r="S312" s="219"/>
      <c r="T312" s="219"/>
      <c r="U312" s="219"/>
      <c r="V312" s="219"/>
      <c r="W312" s="219"/>
      <c r="X312" s="219"/>
      <c r="Y312" s="219"/>
      <c r="Z312" s="219"/>
      <c r="AA312" s="219"/>
      <c r="AB312" s="219"/>
      <c r="AC312" s="219"/>
      <c r="AD312" s="219"/>
      <c r="AE312" s="219"/>
      <c r="AF312" s="219"/>
      <c r="AG312" s="219"/>
      <c r="AH312" s="219"/>
      <c r="AI312" s="219"/>
      <c r="AJ312" s="219"/>
      <c r="AK312" s="219"/>
      <c r="AL312" s="219"/>
      <c r="AM312" s="219"/>
      <c r="AN312" s="219"/>
      <c r="AO312" s="219"/>
      <c r="AP312" s="219"/>
      <c r="AQ312" s="31"/>
      <c r="AR312" s="31"/>
      <c r="AS312" s="31"/>
      <c r="AT312" s="31"/>
      <c r="AU312" s="17"/>
      <c r="AV312" s="17"/>
      <c r="AW312" s="17"/>
      <c r="AX312" s="17"/>
      <c r="AY312" s="17"/>
      <c r="AZ312" s="17"/>
      <c r="BA312" s="17"/>
      <c r="BB312" s="17"/>
      <c r="BC312" s="17"/>
      <c r="BD312" s="17"/>
    </row>
    <row r="313" spans="1:56" ht="30" customHeight="1" x14ac:dyDescent="0.25">
      <c r="A313" s="10"/>
      <c r="B313" s="220" t="s">
        <v>131</v>
      </c>
      <c r="C313" s="221"/>
      <c r="D313" s="221"/>
      <c r="E313" s="221"/>
      <c r="F313" s="221"/>
      <c r="G313" s="221"/>
      <c r="H313" s="221"/>
      <c r="I313" s="221"/>
      <c r="J313" s="221"/>
      <c r="K313" s="221"/>
      <c r="L313" s="221"/>
      <c r="M313" s="221"/>
      <c r="N313" s="221"/>
      <c r="O313" s="221"/>
      <c r="P313" s="221"/>
      <c r="Q313" s="221"/>
      <c r="R313" s="221"/>
      <c r="S313" s="221"/>
      <c r="T313" s="221"/>
      <c r="U313" s="221"/>
      <c r="V313" s="221"/>
      <c r="W313" s="221"/>
      <c r="X313" s="221"/>
      <c r="Y313" s="221"/>
      <c r="Z313" s="221"/>
      <c r="AA313" s="221"/>
      <c r="AB313" s="221"/>
      <c r="AC313" s="221"/>
      <c r="AD313" s="221"/>
      <c r="AE313" s="221"/>
      <c r="AF313" s="221"/>
      <c r="AG313" s="221"/>
      <c r="AH313" s="221"/>
      <c r="AI313" s="221"/>
      <c r="AJ313" s="221"/>
      <c r="AK313" s="221"/>
      <c r="AL313" s="221"/>
      <c r="AM313" s="221"/>
      <c r="AN313" s="221"/>
      <c r="AO313" s="221"/>
      <c r="AP313" s="221"/>
      <c r="AQ313" s="31"/>
      <c r="AR313" s="31"/>
      <c r="AS313" s="31"/>
      <c r="AT313" s="31"/>
      <c r="AU313" s="17"/>
      <c r="AV313" s="17"/>
      <c r="AW313" s="17"/>
      <c r="AX313" s="17"/>
      <c r="AY313" s="17"/>
      <c r="AZ313" s="17"/>
      <c r="BA313" s="17"/>
      <c r="BB313" s="17"/>
      <c r="BC313" s="17"/>
      <c r="BD313" s="17"/>
    </row>
    <row r="314" spans="1:56" ht="2.25" customHeight="1" x14ac:dyDescent="0.25">
      <c r="A314" s="10"/>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31"/>
      <c r="AR314" s="31"/>
      <c r="AS314" s="31"/>
      <c r="AT314" s="31"/>
      <c r="AU314" s="17"/>
      <c r="AV314" s="17"/>
      <c r="AW314" s="17"/>
      <c r="AX314" s="17"/>
      <c r="AY314" s="17"/>
      <c r="AZ314" s="17"/>
      <c r="BA314" s="17"/>
      <c r="BB314" s="17"/>
      <c r="BC314" s="17"/>
      <c r="BD314" s="17"/>
    </row>
    <row r="315" spans="1:56" ht="15" customHeight="1" x14ac:dyDescent="0.25">
      <c r="A315" s="10"/>
      <c r="B315" s="222"/>
      <c r="C315" s="222"/>
      <c r="D315" s="222"/>
      <c r="E315" s="222"/>
      <c r="F315" s="51"/>
      <c r="G315" s="50" t="s">
        <v>132</v>
      </c>
      <c r="H315" s="50"/>
      <c r="I315" s="50"/>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31"/>
      <c r="AR315" s="31"/>
      <c r="AS315" s="31"/>
      <c r="AT315" s="31"/>
      <c r="AU315" s="17"/>
      <c r="AV315" s="17"/>
      <c r="AW315" s="17"/>
      <c r="AX315" s="17"/>
      <c r="AY315" s="17"/>
      <c r="AZ315" s="17"/>
      <c r="BA315" s="17"/>
      <c r="BB315" s="17"/>
      <c r="BC315" s="17"/>
      <c r="BD315" s="17"/>
    </row>
    <row r="316" spans="1:56" ht="15" customHeight="1" x14ac:dyDescent="0.25">
      <c r="A316" s="10"/>
      <c r="B316" s="51"/>
      <c r="C316" s="51"/>
      <c r="D316" s="51"/>
      <c r="E316" s="51"/>
      <c r="F316" s="51"/>
      <c r="G316" s="50"/>
      <c r="H316" s="50"/>
      <c r="I316" s="50"/>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31"/>
      <c r="AR316" s="31"/>
      <c r="AS316" s="31"/>
      <c r="AT316" s="31"/>
      <c r="AU316" s="17"/>
      <c r="AV316" s="17"/>
      <c r="AW316" s="17"/>
      <c r="AX316" s="17"/>
      <c r="AY316" s="17"/>
      <c r="AZ316" s="17"/>
      <c r="BA316" s="17"/>
      <c r="BB316" s="17"/>
      <c r="BC316" s="17"/>
      <c r="BD316" s="17"/>
    </row>
    <row r="317" spans="1:56" ht="15" customHeight="1" x14ac:dyDescent="0.25">
      <c r="A317" s="10"/>
      <c r="B317" s="223" t="s">
        <v>133</v>
      </c>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H317" s="223"/>
      <c r="AI317" s="223"/>
      <c r="AJ317" s="223"/>
      <c r="AK317" s="223"/>
      <c r="AL317" s="223"/>
      <c r="AM317" s="223"/>
      <c r="AN317" s="223"/>
      <c r="AO317" s="223"/>
      <c r="AP317" s="224"/>
      <c r="AQ317" s="17"/>
      <c r="AR317" s="17"/>
      <c r="AS317" s="17"/>
      <c r="AT317" s="17"/>
      <c r="AU317" s="17"/>
      <c r="AV317" s="17"/>
      <c r="AW317" s="17"/>
      <c r="AX317" s="17"/>
      <c r="AY317" s="17"/>
      <c r="AZ317" s="17"/>
      <c r="BA317" s="17"/>
      <c r="BB317" s="17"/>
      <c r="BC317" s="17"/>
      <c r="BD317" s="17"/>
    </row>
    <row r="318" spans="1:56" ht="15" customHeight="1" x14ac:dyDescent="0.25">
      <c r="A318" s="10"/>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30"/>
      <c r="AQ318" s="17"/>
      <c r="AR318" s="17"/>
      <c r="AS318" s="17"/>
      <c r="AT318" s="17"/>
      <c r="AU318" s="17"/>
      <c r="AV318" s="17"/>
      <c r="AW318" s="17"/>
      <c r="AX318" s="17"/>
      <c r="AY318" s="17"/>
      <c r="AZ318" s="17"/>
      <c r="BA318" s="17"/>
      <c r="BB318" s="17"/>
      <c r="BC318" s="17"/>
      <c r="BD318" s="17"/>
    </row>
    <row r="319" spans="1:56" ht="15" customHeight="1" x14ac:dyDescent="0.25">
      <c r="A319" s="10">
        <v>34</v>
      </c>
      <c r="B319" s="164" t="s">
        <v>134</v>
      </c>
      <c r="C319" s="200"/>
      <c r="D319" s="200"/>
      <c r="E319" s="200"/>
      <c r="F319" s="200"/>
      <c r="G319" s="200"/>
      <c r="H319" s="200"/>
      <c r="I319" s="200"/>
      <c r="J319" s="200"/>
      <c r="K319" s="200"/>
      <c r="L319" s="200"/>
      <c r="M319" s="200"/>
      <c r="N319" s="200"/>
      <c r="O319" s="200"/>
      <c r="P319" s="200"/>
      <c r="Q319" s="200"/>
      <c r="R319" s="200"/>
      <c r="S319" s="200"/>
      <c r="T319" s="200"/>
      <c r="U319" s="200"/>
      <c r="V319" s="200"/>
      <c r="W319" s="200"/>
      <c r="X319" s="200"/>
      <c r="Y319" s="200"/>
      <c r="Z319" s="200"/>
      <c r="AA319" s="200"/>
      <c r="AB319" s="200"/>
      <c r="AC319" s="200"/>
      <c r="AD319" s="200"/>
      <c r="AE319" s="200"/>
      <c r="AF319" s="200"/>
      <c r="AG319" s="200"/>
      <c r="AH319" s="200"/>
      <c r="AI319" s="200"/>
      <c r="AJ319" s="200"/>
      <c r="AK319" s="200"/>
      <c r="AL319" s="200"/>
      <c r="AM319" s="200"/>
      <c r="AN319" s="200"/>
      <c r="AO319" s="200"/>
      <c r="AP319" s="200"/>
      <c r="AQ319" s="200"/>
      <c r="AR319" s="200"/>
      <c r="AS319" s="17"/>
      <c r="AT319" s="17"/>
      <c r="AU319" s="17"/>
      <c r="AV319" s="17"/>
      <c r="AW319" s="17"/>
      <c r="AX319" s="17"/>
      <c r="AY319" s="17"/>
      <c r="AZ319" s="17"/>
      <c r="BA319" s="17"/>
      <c r="BB319" s="17"/>
      <c r="BC319" s="17"/>
      <c r="BD319" s="17"/>
    </row>
    <row r="320" spans="1:56" ht="15" customHeight="1" x14ac:dyDescent="0.25">
      <c r="A320" s="10"/>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30"/>
      <c r="AQ320" s="17"/>
      <c r="AR320" s="17"/>
      <c r="AS320" s="17"/>
      <c r="AT320" s="17"/>
      <c r="AU320" s="17"/>
      <c r="AV320" s="17"/>
      <c r="AW320" s="17"/>
      <c r="AX320" s="17"/>
      <c r="AY320" s="17"/>
      <c r="AZ320" s="17"/>
      <c r="BA320" s="17"/>
      <c r="BB320" s="17"/>
      <c r="BC320" s="17"/>
      <c r="BD320" s="17"/>
    </row>
    <row r="321" spans="1:56" ht="15" customHeight="1" x14ac:dyDescent="0.25">
      <c r="A321" s="10">
        <v>35</v>
      </c>
      <c r="B321" s="201" t="s">
        <v>135</v>
      </c>
      <c r="C321" s="201"/>
      <c r="D321" s="201"/>
      <c r="E321" s="201"/>
      <c r="F321" s="201"/>
      <c r="G321" s="201"/>
      <c r="H321" s="201"/>
      <c r="I321" s="201"/>
      <c r="J321" s="201"/>
      <c r="K321" s="201"/>
      <c r="L321" s="201"/>
      <c r="M321" s="201"/>
      <c r="N321" s="201"/>
      <c r="O321" s="201"/>
      <c r="P321" s="201"/>
      <c r="Q321" s="201"/>
      <c r="R321" s="201"/>
      <c r="S321" s="201"/>
      <c r="T321" s="201"/>
      <c r="U321" s="201"/>
      <c r="V321" s="201"/>
      <c r="W321" s="201"/>
      <c r="X321" s="201"/>
      <c r="Y321" s="201"/>
      <c r="Z321" s="201"/>
      <c r="AA321" s="201"/>
      <c r="AB321" s="201"/>
      <c r="AC321" s="201"/>
      <c r="AD321" s="201"/>
      <c r="AE321" s="201"/>
      <c r="AF321" s="201"/>
      <c r="AG321" s="201"/>
      <c r="AH321" s="201"/>
      <c r="AI321" s="201"/>
      <c r="AJ321" s="201"/>
      <c r="AK321" s="201"/>
      <c r="AL321" s="201"/>
      <c r="AM321" s="201"/>
      <c r="AN321" s="201"/>
      <c r="AO321" s="201"/>
      <c r="AP321" s="201"/>
      <c r="AQ321" s="17"/>
      <c r="AR321" s="17"/>
      <c r="AS321" s="17"/>
      <c r="AT321" s="17"/>
      <c r="AU321" s="17"/>
      <c r="AV321" s="17"/>
      <c r="AW321" s="17"/>
      <c r="AX321" s="17"/>
      <c r="AY321" s="17"/>
      <c r="AZ321" s="17"/>
      <c r="BA321" s="17"/>
      <c r="BB321" s="17"/>
      <c r="BC321" s="17"/>
      <c r="BD321" s="17"/>
    </row>
    <row r="322" spans="1:56" ht="2.25" customHeight="1" x14ac:dyDescent="0.25">
      <c r="A322" s="10"/>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17"/>
      <c r="AR322" s="17"/>
      <c r="AS322" s="17"/>
      <c r="AT322" s="17"/>
      <c r="AU322" s="17"/>
      <c r="AV322" s="17"/>
      <c r="AW322" s="17"/>
      <c r="AX322" s="17"/>
      <c r="AY322" s="17"/>
      <c r="AZ322" s="17"/>
      <c r="BA322" s="17"/>
      <c r="BB322" s="17"/>
      <c r="BC322" s="17"/>
      <c r="BD322" s="17"/>
    </row>
    <row r="323" spans="1:56" ht="15" customHeight="1" x14ac:dyDescent="0.25">
      <c r="A323" s="10"/>
      <c r="B323" s="202" t="s">
        <v>136</v>
      </c>
      <c r="C323" s="202"/>
      <c r="D323" s="202"/>
      <c r="E323" s="202"/>
      <c r="F323" s="202"/>
      <c r="G323" s="202"/>
      <c r="H323" s="202"/>
      <c r="I323" s="202"/>
      <c r="J323" s="202"/>
      <c r="K323" s="202"/>
      <c r="L323" s="202"/>
      <c r="M323" s="202"/>
      <c r="N323" s="202"/>
      <c r="O323" s="202"/>
      <c r="P323" s="202"/>
      <c r="Q323" s="202"/>
      <c r="R323" s="202"/>
      <c r="S323" s="202"/>
      <c r="T323" s="202"/>
      <c r="U323" s="202"/>
      <c r="V323" s="202"/>
      <c r="W323" s="202"/>
      <c r="X323" s="202"/>
      <c r="Y323" s="202"/>
      <c r="Z323" s="202"/>
      <c r="AA323" s="202"/>
      <c r="AB323" s="202"/>
      <c r="AC323" s="202"/>
      <c r="AD323" s="202"/>
      <c r="AE323" s="202"/>
      <c r="AF323" s="202"/>
      <c r="AG323" s="202"/>
      <c r="AH323" s="202"/>
      <c r="AI323" s="202"/>
      <c r="AJ323" s="202"/>
      <c r="AK323" s="202"/>
      <c r="AL323" s="202"/>
      <c r="AM323" s="202"/>
      <c r="AN323" s="202"/>
      <c r="AO323" s="202"/>
      <c r="AP323" s="202"/>
      <c r="AQ323" s="17"/>
      <c r="AR323" s="17"/>
      <c r="AS323" s="17"/>
      <c r="AT323" s="17"/>
      <c r="AU323" s="17"/>
      <c r="AV323" s="17"/>
      <c r="AW323" s="17"/>
      <c r="AX323" s="17"/>
      <c r="AY323" s="17"/>
      <c r="AZ323" s="17"/>
      <c r="BA323" s="17"/>
      <c r="BB323" s="17"/>
      <c r="BC323" s="17"/>
      <c r="BD323" s="17"/>
    </row>
    <row r="324" spans="1:56" ht="2.25" customHeight="1" x14ac:dyDescent="0.25">
      <c r="A324" s="10"/>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17"/>
      <c r="AR324" s="17"/>
      <c r="AS324" s="17"/>
      <c r="AT324" s="17"/>
      <c r="AU324" s="17"/>
      <c r="AV324" s="17"/>
      <c r="AW324" s="17"/>
      <c r="AX324" s="17"/>
      <c r="AY324" s="17"/>
      <c r="AZ324" s="17"/>
      <c r="BA324" s="17"/>
      <c r="BB324" s="17"/>
      <c r="BC324" s="17"/>
      <c r="BD324" s="17"/>
    </row>
    <row r="325" spans="1:56" ht="15" customHeight="1" x14ac:dyDescent="0.25">
      <c r="A325" s="10"/>
      <c r="B325" s="203"/>
      <c r="C325" s="203"/>
      <c r="D325" s="203"/>
      <c r="E325" s="203"/>
      <c r="F325" s="203"/>
      <c r="G325" s="203"/>
      <c r="H325" s="203"/>
      <c r="I325" s="203"/>
      <c r="J325" s="203"/>
      <c r="K325" s="203"/>
      <c r="L325" s="203"/>
      <c r="M325" s="203"/>
      <c r="N325" s="203"/>
      <c r="O325" s="203"/>
      <c r="P325" s="203"/>
      <c r="Q325" s="203"/>
      <c r="R325" s="203"/>
      <c r="S325" s="203"/>
      <c r="T325" s="203"/>
      <c r="U325" s="203"/>
      <c r="V325" s="203"/>
      <c r="W325" s="203"/>
      <c r="X325" s="203"/>
      <c r="Y325" s="203"/>
      <c r="Z325" s="203"/>
      <c r="AA325" s="203"/>
      <c r="AB325" s="203"/>
      <c r="AC325" s="203"/>
      <c r="AD325" s="203"/>
      <c r="AE325" s="203"/>
      <c r="AF325" s="203"/>
      <c r="AG325" s="203"/>
      <c r="AH325" s="203"/>
      <c r="AI325" s="203"/>
      <c r="AJ325" s="203"/>
      <c r="AK325" s="203"/>
      <c r="AL325" s="203"/>
      <c r="AM325" s="203"/>
      <c r="AN325" s="203"/>
      <c r="AO325" s="203"/>
      <c r="AP325" s="203"/>
      <c r="AQ325" s="17"/>
      <c r="AR325" s="17"/>
      <c r="AS325" s="17"/>
      <c r="AT325" s="17"/>
      <c r="AU325" s="17"/>
      <c r="AV325" s="17"/>
      <c r="AW325" s="17"/>
      <c r="AX325" s="17"/>
      <c r="AY325" s="17"/>
      <c r="AZ325" s="17"/>
      <c r="BA325" s="17"/>
      <c r="BB325" s="17"/>
      <c r="BC325" s="17"/>
      <c r="BD325" s="17"/>
    </row>
    <row r="326" spans="1:56" ht="15" customHeight="1" x14ac:dyDescent="0.25">
      <c r="A326" s="10"/>
      <c r="B326" s="203"/>
      <c r="C326" s="203"/>
      <c r="D326" s="203"/>
      <c r="E326" s="203"/>
      <c r="F326" s="203"/>
      <c r="G326" s="203"/>
      <c r="H326" s="203"/>
      <c r="I326" s="203"/>
      <c r="J326" s="203"/>
      <c r="K326" s="203"/>
      <c r="L326" s="203"/>
      <c r="M326" s="203"/>
      <c r="N326" s="203"/>
      <c r="O326" s="203"/>
      <c r="P326" s="203"/>
      <c r="Q326" s="203"/>
      <c r="R326" s="203"/>
      <c r="S326" s="203"/>
      <c r="T326" s="203"/>
      <c r="U326" s="203"/>
      <c r="V326" s="203"/>
      <c r="W326" s="203"/>
      <c r="X326" s="203"/>
      <c r="Y326" s="203"/>
      <c r="Z326" s="203"/>
      <c r="AA326" s="203"/>
      <c r="AB326" s="203"/>
      <c r="AC326" s="203"/>
      <c r="AD326" s="203"/>
      <c r="AE326" s="203"/>
      <c r="AF326" s="203"/>
      <c r="AG326" s="203"/>
      <c r="AH326" s="203"/>
      <c r="AI326" s="203"/>
      <c r="AJ326" s="203"/>
      <c r="AK326" s="203"/>
      <c r="AL326" s="203"/>
      <c r="AM326" s="203"/>
      <c r="AN326" s="203"/>
      <c r="AO326" s="203"/>
      <c r="AP326" s="203"/>
      <c r="AQ326" s="17"/>
      <c r="AR326" s="17"/>
      <c r="AS326" s="17"/>
      <c r="AT326" s="17"/>
      <c r="AU326" s="17"/>
      <c r="AV326" s="17"/>
      <c r="AW326" s="17"/>
      <c r="AX326" s="17"/>
      <c r="AY326" s="17"/>
      <c r="AZ326" s="17"/>
      <c r="BA326" s="17"/>
      <c r="BB326" s="17"/>
      <c r="BC326" s="17"/>
      <c r="BD326" s="17"/>
    </row>
    <row r="327" spans="1:56" ht="15" customHeight="1" x14ac:dyDescent="0.25">
      <c r="A327" s="10"/>
      <c r="B327" s="203"/>
      <c r="C327" s="203"/>
      <c r="D327" s="203"/>
      <c r="E327" s="203"/>
      <c r="F327" s="203"/>
      <c r="G327" s="203"/>
      <c r="H327" s="203"/>
      <c r="I327" s="203"/>
      <c r="J327" s="203"/>
      <c r="K327" s="203"/>
      <c r="L327" s="203"/>
      <c r="M327" s="203"/>
      <c r="N327" s="203"/>
      <c r="O327" s="203"/>
      <c r="P327" s="203"/>
      <c r="Q327" s="203"/>
      <c r="R327" s="203"/>
      <c r="S327" s="203"/>
      <c r="T327" s="203"/>
      <c r="U327" s="203"/>
      <c r="V327" s="203"/>
      <c r="W327" s="203"/>
      <c r="X327" s="203"/>
      <c r="Y327" s="203"/>
      <c r="Z327" s="203"/>
      <c r="AA327" s="203"/>
      <c r="AB327" s="203"/>
      <c r="AC327" s="203"/>
      <c r="AD327" s="203"/>
      <c r="AE327" s="203"/>
      <c r="AF327" s="203"/>
      <c r="AG327" s="203"/>
      <c r="AH327" s="203"/>
      <c r="AI327" s="203"/>
      <c r="AJ327" s="203"/>
      <c r="AK327" s="203"/>
      <c r="AL327" s="203"/>
      <c r="AM327" s="203"/>
      <c r="AN327" s="203"/>
      <c r="AO327" s="203"/>
      <c r="AP327" s="203"/>
      <c r="AQ327" s="17"/>
      <c r="AR327" s="17"/>
      <c r="AS327" s="17"/>
      <c r="AT327" s="17"/>
      <c r="AU327" s="17"/>
      <c r="AV327" s="17"/>
      <c r="AW327" s="17"/>
      <c r="AX327" s="17"/>
      <c r="AY327" s="17"/>
      <c r="AZ327" s="17"/>
      <c r="BA327" s="17"/>
      <c r="BB327" s="17"/>
      <c r="BC327" s="17"/>
      <c r="BD327" s="17"/>
    </row>
    <row r="328" spans="1:56" ht="15" customHeight="1" x14ac:dyDescent="0.25">
      <c r="A328" s="10"/>
      <c r="B328" s="203"/>
      <c r="C328" s="203"/>
      <c r="D328" s="203"/>
      <c r="E328" s="203"/>
      <c r="F328" s="203"/>
      <c r="G328" s="203"/>
      <c r="H328" s="203"/>
      <c r="I328" s="203"/>
      <c r="J328" s="203"/>
      <c r="K328" s="203"/>
      <c r="L328" s="203"/>
      <c r="M328" s="203"/>
      <c r="N328" s="203"/>
      <c r="O328" s="203"/>
      <c r="P328" s="203"/>
      <c r="Q328" s="203"/>
      <c r="R328" s="203"/>
      <c r="S328" s="203"/>
      <c r="T328" s="203"/>
      <c r="U328" s="203"/>
      <c r="V328" s="203"/>
      <c r="W328" s="203"/>
      <c r="X328" s="203"/>
      <c r="Y328" s="203"/>
      <c r="Z328" s="203"/>
      <c r="AA328" s="203"/>
      <c r="AB328" s="203"/>
      <c r="AC328" s="203"/>
      <c r="AD328" s="203"/>
      <c r="AE328" s="203"/>
      <c r="AF328" s="203"/>
      <c r="AG328" s="203"/>
      <c r="AH328" s="203"/>
      <c r="AI328" s="203"/>
      <c r="AJ328" s="203"/>
      <c r="AK328" s="203"/>
      <c r="AL328" s="203"/>
      <c r="AM328" s="203"/>
      <c r="AN328" s="203"/>
      <c r="AO328" s="203"/>
      <c r="AP328" s="203"/>
      <c r="AQ328" s="17"/>
      <c r="AR328" s="17"/>
      <c r="AS328" s="17"/>
      <c r="AT328" s="17"/>
      <c r="AU328" s="17"/>
      <c r="AV328" s="17"/>
      <c r="AW328" s="17"/>
      <c r="AX328" s="17"/>
      <c r="AY328" s="17"/>
      <c r="AZ328" s="17"/>
      <c r="BA328" s="17"/>
      <c r="BB328" s="17"/>
      <c r="BC328" s="17"/>
      <c r="BD328" s="17"/>
    </row>
    <row r="329" spans="1:56" ht="15" customHeight="1" x14ac:dyDescent="0.25">
      <c r="A329" s="10"/>
      <c r="B329" s="203"/>
      <c r="C329" s="203"/>
      <c r="D329" s="203"/>
      <c r="E329" s="203"/>
      <c r="F329" s="203"/>
      <c r="G329" s="203"/>
      <c r="H329" s="203"/>
      <c r="I329" s="203"/>
      <c r="J329" s="203"/>
      <c r="K329" s="203"/>
      <c r="L329" s="203"/>
      <c r="M329" s="203"/>
      <c r="N329" s="203"/>
      <c r="O329" s="203"/>
      <c r="P329" s="203"/>
      <c r="Q329" s="203"/>
      <c r="R329" s="203"/>
      <c r="S329" s="203"/>
      <c r="T329" s="203"/>
      <c r="U329" s="203"/>
      <c r="V329" s="203"/>
      <c r="W329" s="203"/>
      <c r="X329" s="203"/>
      <c r="Y329" s="203"/>
      <c r="Z329" s="203"/>
      <c r="AA329" s="203"/>
      <c r="AB329" s="203"/>
      <c r="AC329" s="203"/>
      <c r="AD329" s="203"/>
      <c r="AE329" s="203"/>
      <c r="AF329" s="203"/>
      <c r="AG329" s="203"/>
      <c r="AH329" s="203"/>
      <c r="AI329" s="203"/>
      <c r="AJ329" s="203"/>
      <c r="AK329" s="203"/>
      <c r="AL329" s="203"/>
      <c r="AM329" s="203"/>
      <c r="AN329" s="203"/>
      <c r="AO329" s="203"/>
      <c r="AP329" s="203"/>
      <c r="AQ329" s="17"/>
      <c r="AR329" s="17"/>
      <c r="AS329" s="17"/>
      <c r="AT329" s="17"/>
      <c r="AU329" s="17"/>
      <c r="AV329" s="17"/>
      <c r="AW329" s="17"/>
      <c r="AX329" s="17"/>
      <c r="AY329" s="17"/>
      <c r="AZ329" s="17"/>
      <c r="BA329" s="17"/>
      <c r="BB329" s="17"/>
      <c r="BC329" s="17"/>
      <c r="BD329" s="17"/>
    </row>
    <row r="330" spans="1:56" ht="15" customHeight="1" x14ac:dyDescent="0.25">
      <c r="A330" s="10"/>
      <c r="B330" s="203"/>
      <c r="C330" s="203"/>
      <c r="D330" s="203"/>
      <c r="E330" s="203"/>
      <c r="F330" s="203"/>
      <c r="G330" s="203"/>
      <c r="H330" s="203"/>
      <c r="I330" s="203"/>
      <c r="J330" s="203"/>
      <c r="K330" s="203"/>
      <c r="L330" s="203"/>
      <c r="M330" s="203"/>
      <c r="N330" s="203"/>
      <c r="O330" s="203"/>
      <c r="P330" s="203"/>
      <c r="Q330" s="203"/>
      <c r="R330" s="203"/>
      <c r="S330" s="203"/>
      <c r="T330" s="203"/>
      <c r="U330" s="203"/>
      <c r="V330" s="203"/>
      <c r="W330" s="203"/>
      <c r="X330" s="203"/>
      <c r="Y330" s="203"/>
      <c r="Z330" s="203"/>
      <c r="AA330" s="203"/>
      <c r="AB330" s="203"/>
      <c r="AC330" s="203"/>
      <c r="AD330" s="203"/>
      <c r="AE330" s="203"/>
      <c r="AF330" s="203"/>
      <c r="AG330" s="203"/>
      <c r="AH330" s="203"/>
      <c r="AI330" s="203"/>
      <c r="AJ330" s="203"/>
      <c r="AK330" s="203"/>
      <c r="AL330" s="203"/>
      <c r="AM330" s="203"/>
      <c r="AN330" s="203"/>
      <c r="AO330" s="203"/>
      <c r="AP330" s="203"/>
      <c r="AQ330" s="17"/>
      <c r="AR330" s="17"/>
      <c r="AS330" s="17"/>
      <c r="AT330" s="17"/>
      <c r="AU330" s="17"/>
      <c r="AV330" s="17"/>
      <c r="AW330" s="17"/>
      <c r="AX330" s="17"/>
      <c r="AY330" s="17"/>
      <c r="AZ330" s="17"/>
      <c r="BA330" s="17"/>
      <c r="BB330" s="17"/>
      <c r="BC330" s="17"/>
      <c r="BD330" s="17"/>
    </row>
    <row r="331" spans="1:56" ht="15" customHeight="1" x14ac:dyDescent="0.25">
      <c r="A331" s="10"/>
      <c r="B331" s="203"/>
      <c r="C331" s="203"/>
      <c r="D331" s="203"/>
      <c r="E331" s="203"/>
      <c r="F331" s="203"/>
      <c r="G331" s="203"/>
      <c r="H331" s="203"/>
      <c r="I331" s="203"/>
      <c r="J331" s="203"/>
      <c r="K331" s="203"/>
      <c r="L331" s="203"/>
      <c r="M331" s="203"/>
      <c r="N331" s="203"/>
      <c r="O331" s="203"/>
      <c r="P331" s="203"/>
      <c r="Q331" s="203"/>
      <c r="R331" s="203"/>
      <c r="S331" s="203"/>
      <c r="T331" s="203"/>
      <c r="U331" s="203"/>
      <c r="V331" s="203"/>
      <c r="W331" s="203"/>
      <c r="X331" s="203"/>
      <c r="Y331" s="203"/>
      <c r="Z331" s="203"/>
      <c r="AA331" s="203"/>
      <c r="AB331" s="203"/>
      <c r="AC331" s="203"/>
      <c r="AD331" s="203"/>
      <c r="AE331" s="203"/>
      <c r="AF331" s="203"/>
      <c r="AG331" s="203"/>
      <c r="AH331" s="203"/>
      <c r="AI331" s="203"/>
      <c r="AJ331" s="203"/>
      <c r="AK331" s="203"/>
      <c r="AL331" s="203"/>
      <c r="AM331" s="203"/>
      <c r="AN331" s="203"/>
      <c r="AO331" s="203"/>
      <c r="AP331" s="203"/>
      <c r="AQ331" s="17"/>
      <c r="AR331" s="17"/>
      <c r="AS331" s="17"/>
      <c r="AT331" s="17"/>
      <c r="AU331" s="17"/>
      <c r="AV331" s="17"/>
      <c r="AW331" s="17"/>
      <c r="AX331" s="17"/>
      <c r="AY331" s="17"/>
      <c r="AZ331" s="17"/>
      <c r="BA331" s="17"/>
      <c r="BB331" s="17"/>
      <c r="BC331" s="17"/>
      <c r="BD331" s="17"/>
    </row>
    <row r="332" spans="1:56" ht="15" customHeight="1" x14ac:dyDescent="0.25">
      <c r="A332" s="10"/>
      <c r="B332" s="203"/>
      <c r="C332" s="203"/>
      <c r="D332" s="203"/>
      <c r="E332" s="203"/>
      <c r="F332" s="203"/>
      <c r="G332" s="203"/>
      <c r="H332" s="203"/>
      <c r="I332" s="203"/>
      <c r="J332" s="203"/>
      <c r="K332" s="203"/>
      <c r="L332" s="203"/>
      <c r="M332" s="203"/>
      <c r="N332" s="203"/>
      <c r="O332" s="203"/>
      <c r="P332" s="203"/>
      <c r="Q332" s="203"/>
      <c r="R332" s="203"/>
      <c r="S332" s="203"/>
      <c r="T332" s="203"/>
      <c r="U332" s="203"/>
      <c r="V332" s="203"/>
      <c r="W332" s="203"/>
      <c r="X332" s="203"/>
      <c r="Y332" s="203"/>
      <c r="Z332" s="203"/>
      <c r="AA332" s="203"/>
      <c r="AB332" s="203"/>
      <c r="AC332" s="203"/>
      <c r="AD332" s="203"/>
      <c r="AE332" s="203"/>
      <c r="AF332" s="203"/>
      <c r="AG332" s="203"/>
      <c r="AH332" s="203"/>
      <c r="AI332" s="203"/>
      <c r="AJ332" s="203"/>
      <c r="AK332" s="203"/>
      <c r="AL332" s="203"/>
      <c r="AM332" s="203"/>
      <c r="AN332" s="203"/>
      <c r="AO332" s="203"/>
      <c r="AP332" s="203"/>
      <c r="AQ332" s="17"/>
      <c r="AR332" s="17"/>
      <c r="AS332" s="17"/>
      <c r="AT332" s="17"/>
      <c r="AU332" s="17"/>
      <c r="AV332" s="17"/>
      <c r="AW332" s="17"/>
      <c r="AX332" s="17"/>
      <c r="AY332" s="17"/>
      <c r="AZ332" s="17"/>
      <c r="BA332" s="17"/>
      <c r="BB332" s="17"/>
      <c r="BC332" s="17"/>
      <c r="BD332" s="17"/>
    </row>
    <row r="333" spans="1:56" ht="15" customHeight="1" x14ac:dyDescent="0.25">
      <c r="A333" s="10"/>
      <c r="B333" s="203"/>
      <c r="C333" s="203"/>
      <c r="D333" s="203"/>
      <c r="E333" s="203"/>
      <c r="F333" s="203"/>
      <c r="G333" s="203"/>
      <c r="H333" s="203"/>
      <c r="I333" s="203"/>
      <c r="J333" s="203"/>
      <c r="K333" s="203"/>
      <c r="L333" s="203"/>
      <c r="M333" s="203"/>
      <c r="N333" s="203"/>
      <c r="O333" s="203"/>
      <c r="P333" s="203"/>
      <c r="Q333" s="203"/>
      <c r="R333" s="203"/>
      <c r="S333" s="203"/>
      <c r="T333" s="203"/>
      <c r="U333" s="203"/>
      <c r="V333" s="203"/>
      <c r="W333" s="203"/>
      <c r="X333" s="203"/>
      <c r="Y333" s="203"/>
      <c r="Z333" s="203"/>
      <c r="AA333" s="203"/>
      <c r="AB333" s="203"/>
      <c r="AC333" s="203"/>
      <c r="AD333" s="203"/>
      <c r="AE333" s="203"/>
      <c r="AF333" s="203"/>
      <c r="AG333" s="203"/>
      <c r="AH333" s="203"/>
      <c r="AI333" s="203"/>
      <c r="AJ333" s="203"/>
      <c r="AK333" s="203"/>
      <c r="AL333" s="203"/>
      <c r="AM333" s="203"/>
      <c r="AN333" s="203"/>
      <c r="AO333" s="203"/>
      <c r="AP333" s="203"/>
      <c r="AQ333" s="17"/>
      <c r="AR333" s="17"/>
      <c r="AS333" s="17"/>
      <c r="AT333" s="17"/>
      <c r="AU333" s="17"/>
      <c r="AV333" s="17"/>
      <c r="AW333" s="17"/>
      <c r="AX333" s="17"/>
      <c r="AY333" s="17"/>
      <c r="AZ333" s="17"/>
      <c r="BA333" s="17"/>
      <c r="BB333" s="17"/>
      <c r="BC333" s="17"/>
      <c r="BD333" s="17"/>
    </row>
    <row r="334" spans="1:56" ht="15" customHeight="1" x14ac:dyDescent="0.25">
      <c r="A334" s="10"/>
      <c r="B334" s="203"/>
      <c r="C334" s="203"/>
      <c r="D334" s="203"/>
      <c r="E334" s="203"/>
      <c r="F334" s="203"/>
      <c r="G334" s="203"/>
      <c r="H334" s="203"/>
      <c r="I334" s="203"/>
      <c r="J334" s="203"/>
      <c r="K334" s="203"/>
      <c r="L334" s="203"/>
      <c r="M334" s="203"/>
      <c r="N334" s="203"/>
      <c r="O334" s="203"/>
      <c r="P334" s="203"/>
      <c r="Q334" s="203"/>
      <c r="R334" s="203"/>
      <c r="S334" s="203"/>
      <c r="T334" s="203"/>
      <c r="U334" s="203"/>
      <c r="V334" s="203"/>
      <c r="W334" s="203"/>
      <c r="X334" s="203"/>
      <c r="Y334" s="203"/>
      <c r="Z334" s="203"/>
      <c r="AA334" s="203"/>
      <c r="AB334" s="203"/>
      <c r="AC334" s="203"/>
      <c r="AD334" s="203"/>
      <c r="AE334" s="203"/>
      <c r="AF334" s="203"/>
      <c r="AG334" s="203"/>
      <c r="AH334" s="203"/>
      <c r="AI334" s="203"/>
      <c r="AJ334" s="203"/>
      <c r="AK334" s="203"/>
      <c r="AL334" s="203"/>
      <c r="AM334" s="203"/>
      <c r="AN334" s="203"/>
      <c r="AO334" s="203"/>
      <c r="AP334" s="203"/>
      <c r="AQ334" s="17"/>
      <c r="AR334" s="17"/>
      <c r="AS334" s="17"/>
      <c r="AT334" s="17"/>
      <c r="AU334" s="17"/>
      <c r="AV334" s="17"/>
      <c r="AW334" s="17"/>
      <c r="AX334" s="17"/>
      <c r="AY334" s="17"/>
      <c r="AZ334" s="17"/>
      <c r="BA334" s="17"/>
      <c r="BB334" s="17"/>
      <c r="BC334" s="17"/>
      <c r="BD334" s="17"/>
    </row>
    <row r="335" spans="1:56" ht="15" customHeight="1" x14ac:dyDescent="0.25">
      <c r="A335" s="10"/>
      <c r="B335" s="203"/>
      <c r="C335" s="203"/>
      <c r="D335" s="203"/>
      <c r="E335" s="203"/>
      <c r="F335" s="203"/>
      <c r="G335" s="203"/>
      <c r="H335" s="203"/>
      <c r="I335" s="203"/>
      <c r="J335" s="203"/>
      <c r="K335" s="203"/>
      <c r="L335" s="203"/>
      <c r="M335" s="203"/>
      <c r="N335" s="203"/>
      <c r="O335" s="203"/>
      <c r="P335" s="203"/>
      <c r="Q335" s="203"/>
      <c r="R335" s="203"/>
      <c r="S335" s="203"/>
      <c r="T335" s="203"/>
      <c r="U335" s="203"/>
      <c r="V335" s="203"/>
      <c r="W335" s="203"/>
      <c r="X335" s="203"/>
      <c r="Y335" s="203"/>
      <c r="Z335" s="203"/>
      <c r="AA335" s="203"/>
      <c r="AB335" s="203"/>
      <c r="AC335" s="203"/>
      <c r="AD335" s="203"/>
      <c r="AE335" s="203"/>
      <c r="AF335" s="203"/>
      <c r="AG335" s="203"/>
      <c r="AH335" s="203"/>
      <c r="AI335" s="203"/>
      <c r="AJ335" s="203"/>
      <c r="AK335" s="203"/>
      <c r="AL335" s="203"/>
      <c r="AM335" s="203"/>
      <c r="AN335" s="203"/>
      <c r="AO335" s="203"/>
      <c r="AP335" s="203"/>
      <c r="AQ335" s="17"/>
      <c r="AR335" s="17"/>
      <c r="AS335" s="17"/>
      <c r="AT335" s="17"/>
      <c r="AU335" s="17"/>
      <c r="AV335" s="17"/>
      <c r="AW335" s="17"/>
      <c r="AX335" s="17"/>
      <c r="AY335" s="17"/>
      <c r="AZ335" s="17"/>
      <c r="BA335" s="17"/>
      <c r="BB335" s="17"/>
      <c r="BC335" s="17"/>
      <c r="BD335" s="17"/>
    </row>
    <row r="336" spans="1:56" ht="15" customHeight="1" x14ac:dyDescent="0.25">
      <c r="A336" s="10"/>
      <c r="B336" s="203"/>
      <c r="C336" s="203"/>
      <c r="D336" s="203"/>
      <c r="E336" s="203"/>
      <c r="F336" s="203"/>
      <c r="G336" s="203"/>
      <c r="H336" s="203"/>
      <c r="I336" s="203"/>
      <c r="J336" s="203"/>
      <c r="K336" s="203"/>
      <c r="L336" s="203"/>
      <c r="M336" s="203"/>
      <c r="N336" s="203"/>
      <c r="O336" s="203"/>
      <c r="P336" s="203"/>
      <c r="Q336" s="203"/>
      <c r="R336" s="203"/>
      <c r="S336" s="203"/>
      <c r="T336" s="203"/>
      <c r="U336" s="203"/>
      <c r="V336" s="203"/>
      <c r="W336" s="203"/>
      <c r="X336" s="203"/>
      <c r="Y336" s="203"/>
      <c r="Z336" s="203"/>
      <c r="AA336" s="203"/>
      <c r="AB336" s="203"/>
      <c r="AC336" s="203"/>
      <c r="AD336" s="203"/>
      <c r="AE336" s="203"/>
      <c r="AF336" s="203"/>
      <c r="AG336" s="203"/>
      <c r="AH336" s="203"/>
      <c r="AI336" s="203"/>
      <c r="AJ336" s="203"/>
      <c r="AK336" s="203"/>
      <c r="AL336" s="203"/>
      <c r="AM336" s="203"/>
      <c r="AN336" s="203"/>
      <c r="AO336" s="203"/>
      <c r="AP336" s="203"/>
      <c r="AQ336" s="17"/>
      <c r="AR336" s="17"/>
      <c r="AS336" s="17"/>
      <c r="AT336" s="17"/>
      <c r="AU336" s="17"/>
      <c r="AV336" s="17"/>
      <c r="AW336" s="17"/>
      <c r="AX336" s="17"/>
      <c r="AY336" s="17"/>
      <c r="AZ336" s="17"/>
      <c r="BA336" s="17"/>
      <c r="BB336" s="17"/>
      <c r="BC336" s="17"/>
      <c r="BD336" s="17"/>
    </row>
    <row r="337" spans="1:56" ht="15" customHeight="1" x14ac:dyDescent="0.25">
      <c r="A337" s="10"/>
      <c r="B337" s="203"/>
      <c r="C337" s="203"/>
      <c r="D337" s="203"/>
      <c r="E337" s="203"/>
      <c r="F337" s="203"/>
      <c r="G337" s="203"/>
      <c r="H337" s="203"/>
      <c r="I337" s="203"/>
      <c r="J337" s="203"/>
      <c r="K337" s="203"/>
      <c r="L337" s="203"/>
      <c r="M337" s="203"/>
      <c r="N337" s="203"/>
      <c r="O337" s="203"/>
      <c r="P337" s="203"/>
      <c r="Q337" s="203"/>
      <c r="R337" s="203"/>
      <c r="S337" s="203"/>
      <c r="T337" s="203"/>
      <c r="U337" s="203"/>
      <c r="V337" s="203"/>
      <c r="W337" s="203"/>
      <c r="X337" s="203"/>
      <c r="Y337" s="203"/>
      <c r="Z337" s="203"/>
      <c r="AA337" s="203"/>
      <c r="AB337" s="203"/>
      <c r="AC337" s="203"/>
      <c r="AD337" s="203"/>
      <c r="AE337" s="203"/>
      <c r="AF337" s="203"/>
      <c r="AG337" s="203"/>
      <c r="AH337" s="203"/>
      <c r="AI337" s="203"/>
      <c r="AJ337" s="203"/>
      <c r="AK337" s="203"/>
      <c r="AL337" s="203"/>
      <c r="AM337" s="203"/>
      <c r="AN337" s="203"/>
      <c r="AO337" s="203"/>
      <c r="AP337" s="203"/>
      <c r="AQ337" s="17"/>
      <c r="AR337" s="17"/>
      <c r="AS337" s="17"/>
      <c r="AT337" s="17"/>
      <c r="AU337" s="17"/>
      <c r="AV337" s="17"/>
      <c r="AW337" s="17"/>
      <c r="AX337" s="17"/>
      <c r="AY337" s="17"/>
      <c r="AZ337" s="17"/>
      <c r="BA337" s="17"/>
      <c r="BB337" s="17"/>
      <c r="BC337" s="17"/>
      <c r="BD337" s="17"/>
    </row>
    <row r="338" spans="1:56" ht="15" customHeight="1" x14ac:dyDescent="0.25">
      <c r="A338" s="6"/>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row>
    <row r="339" spans="1:56" ht="15" customHeight="1" x14ac:dyDescent="0.25">
      <c r="A339" s="6"/>
      <c r="B339" s="119" t="s">
        <v>137</v>
      </c>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20"/>
      <c r="AQ339" s="20"/>
      <c r="AR339" s="20"/>
      <c r="AS339" s="20"/>
      <c r="AT339" s="20"/>
      <c r="AU339" s="20"/>
      <c r="AV339" s="20"/>
      <c r="AW339" s="20"/>
      <c r="AX339" s="20"/>
      <c r="AY339" s="20"/>
      <c r="AZ339" s="20"/>
      <c r="BA339" s="20"/>
      <c r="BB339" s="20"/>
      <c r="BC339" s="20"/>
      <c r="BD339" s="20"/>
    </row>
    <row r="340" spans="1:56" ht="15" customHeight="1" x14ac:dyDescent="0.25">
      <c r="A340" s="6"/>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row>
    <row r="341" spans="1:56" ht="30" customHeight="1" x14ac:dyDescent="0.25">
      <c r="A341" s="6">
        <v>36</v>
      </c>
      <c r="B341" s="110" t="s">
        <v>224</v>
      </c>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0"/>
      <c r="AL341" s="110"/>
      <c r="AM341" s="110"/>
      <c r="AN341" s="110"/>
      <c r="AO341" s="110"/>
      <c r="AP341" s="110"/>
      <c r="AQ341" s="20"/>
      <c r="AR341" s="20"/>
      <c r="AS341" s="20"/>
      <c r="AT341" s="20"/>
      <c r="AU341" s="20"/>
      <c r="AV341" s="20"/>
      <c r="AW341" s="20"/>
      <c r="AX341" s="20"/>
      <c r="AY341" s="20"/>
      <c r="AZ341" s="20"/>
      <c r="BA341" s="20"/>
      <c r="BB341" s="20"/>
      <c r="BC341" s="20"/>
      <c r="BD341" s="20"/>
    </row>
    <row r="342" spans="1:56" ht="15" customHeight="1" x14ac:dyDescent="0.25">
      <c r="A342" s="6"/>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row>
    <row r="343" spans="1:56" ht="15" customHeight="1" x14ac:dyDescent="0.25">
      <c r="A343" s="19">
        <v>37</v>
      </c>
      <c r="B343" s="171" t="s">
        <v>138</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20"/>
      <c r="AR343" s="20"/>
      <c r="AS343" s="20"/>
      <c r="AT343" s="20"/>
      <c r="AU343" s="20"/>
      <c r="AV343" s="20"/>
      <c r="AW343" s="20"/>
      <c r="AX343" s="20"/>
      <c r="AY343" s="20"/>
      <c r="AZ343" s="20"/>
      <c r="BA343" s="20"/>
      <c r="BB343" s="20"/>
      <c r="BC343" s="20"/>
      <c r="BD343" s="20"/>
    </row>
    <row r="344" spans="1:56" ht="2.25" customHeight="1" x14ac:dyDescent="0.25">
      <c r="A344" s="6"/>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row>
    <row r="345" spans="1:56" ht="15" customHeight="1" x14ac:dyDescent="0.25">
      <c r="A345" s="6"/>
      <c r="B345" s="188" t="s">
        <v>139</v>
      </c>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20"/>
      <c r="AR345" s="20"/>
      <c r="AS345" s="20"/>
      <c r="AT345" s="20"/>
      <c r="AU345" s="20"/>
      <c r="AV345" s="20"/>
      <c r="AW345" s="20"/>
      <c r="AX345" s="20"/>
      <c r="AY345" s="20"/>
      <c r="AZ345" s="20"/>
      <c r="BA345" s="20"/>
      <c r="BB345" s="20"/>
      <c r="BC345" s="20"/>
      <c r="BD345" s="20"/>
    </row>
    <row r="346" spans="1:56" ht="2.25" customHeight="1" x14ac:dyDescent="0.25">
      <c r="A346" s="6"/>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row>
    <row r="347" spans="1:56" ht="15" customHeight="1" x14ac:dyDescent="0.25">
      <c r="A347" s="6"/>
      <c r="B347" s="138" t="s">
        <v>140</v>
      </c>
      <c r="C347" s="116"/>
      <c r="D347" s="116"/>
      <c r="E347" s="116"/>
      <c r="F347" s="116"/>
      <c r="G347" s="116"/>
      <c r="H347" s="116"/>
      <c r="I347" s="116"/>
      <c r="J347" s="116"/>
      <c r="K347" s="116"/>
      <c r="L347" s="116"/>
      <c r="M347" s="116"/>
      <c r="N347" s="116"/>
      <c r="O347" s="116"/>
      <c r="P347" s="20"/>
      <c r="Q347" s="204"/>
      <c r="R347" s="205"/>
      <c r="S347" s="205"/>
      <c r="T347" s="206"/>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row>
    <row r="348" spans="1:56" ht="2.25" customHeight="1" x14ac:dyDescent="0.25">
      <c r="A348" s="6"/>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row>
    <row r="349" spans="1:56" ht="15" customHeight="1" x14ac:dyDescent="0.25">
      <c r="A349" s="6"/>
      <c r="B349" s="107" t="s">
        <v>141</v>
      </c>
      <c r="C349" s="116"/>
      <c r="D349" s="116"/>
      <c r="E349" s="116"/>
      <c r="F349" s="116"/>
      <c r="G349" s="116"/>
      <c r="H349" s="116"/>
      <c r="I349" s="116"/>
      <c r="J349" s="116"/>
      <c r="K349" s="116"/>
      <c r="L349" s="116"/>
      <c r="M349" s="116"/>
      <c r="N349" s="116"/>
      <c r="O349" s="116"/>
      <c r="P349" s="20"/>
      <c r="Q349" s="204"/>
      <c r="R349" s="205"/>
      <c r="S349" s="205"/>
      <c r="T349" s="206"/>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row>
    <row r="350" spans="1:56" ht="2.25" customHeight="1" x14ac:dyDescent="0.25">
      <c r="A350" s="6"/>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row>
    <row r="351" spans="1:56" ht="15" customHeight="1" x14ac:dyDescent="0.25">
      <c r="A351" s="6"/>
      <c r="B351" s="138" t="s">
        <v>142</v>
      </c>
      <c r="C351" s="116"/>
      <c r="D351" s="116"/>
      <c r="E351" s="116"/>
      <c r="F351" s="116"/>
      <c r="G351" s="116"/>
      <c r="H351" s="116"/>
      <c r="I351" s="116"/>
      <c r="J351" s="116"/>
      <c r="K351" s="116"/>
      <c r="L351" s="116"/>
      <c r="M351" s="116"/>
      <c r="N351" s="116"/>
      <c r="O351" s="116"/>
      <c r="P351" s="20"/>
      <c r="Q351" s="302">
        <f>SUM(Q347,Q349)</f>
        <v>0</v>
      </c>
      <c r="R351" s="303"/>
      <c r="S351" s="303"/>
      <c r="T351" s="304"/>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row>
    <row r="352" spans="1:56" ht="15" customHeight="1" x14ac:dyDescent="0.25">
      <c r="A352" s="6"/>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row>
    <row r="353" spans="1:56" ht="15" customHeight="1" x14ac:dyDescent="0.25">
      <c r="A353" s="6">
        <v>38</v>
      </c>
      <c r="B353" s="171" t="s">
        <v>232</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20"/>
      <c r="AR353" s="20"/>
      <c r="AS353" s="20"/>
      <c r="AT353" s="20"/>
      <c r="AU353" s="20"/>
      <c r="AV353" s="20"/>
      <c r="AW353" s="20"/>
      <c r="AX353" s="20"/>
      <c r="AY353" s="20"/>
      <c r="AZ353" s="20"/>
      <c r="BA353" s="20"/>
      <c r="BB353" s="20"/>
      <c r="BC353" s="20"/>
      <c r="BD353" s="20"/>
    </row>
    <row r="354" spans="1:56" ht="15" customHeight="1" x14ac:dyDescent="0.25">
      <c r="A354" s="6"/>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row>
    <row r="355" spans="1:56" ht="15" customHeight="1" x14ac:dyDescent="0.25">
      <c r="A355" s="6"/>
      <c r="B355" s="321"/>
      <c r="C355" s="322"/>
      <c r="D355" s="322"/>
      <c r="E355" s="323"/>
      <c r="F355" s="20"/>
      <c r="G355" s="20" t="s">
        <v>143</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row>
    <row r="356" spans="1:56" ht="15" customHeight="1" x14ac:dyDescent="0.25">
      <c r="A356" s="6"/>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row>
    <row r="357" spans="1:56" ht="15" customHeight="1" x14ac:dyDescent="0.25">
      <c r="A357" s="6">
        <v>39</v>
      </c>
      <c r="B357" s="171" t="s">
        <v>233</v>
      </c>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71"/>
      <c r="AN357" s="171"/>
      <c r="AO357" s="171"/>
      <c r="AP357" s="171"/>
      <c r="AQ357" s="20"/>
      <c r="AR357" s="20"/>
      <c r="AS357" s="20"/>
      <c r="AT357" s="20"/>
      <c r="AU357" s="20"/>
      <c r="AV357" s="20"/>
      <c r="AW357" s="20"/>
      <c r="AX357" s="20"/>
      <c r="AY357" s="20"/>
      <c r="AZ357" s="20"/>
      <c r="BA357" s="20"/>
      <c r="BB357" s="20"/>
      <c r="BC357" s="20"/>
      <c r="BD357" s="20"/>
    </row>
    <row r="358" spans="1:56" ht="15" customHeight="1" x14ac:dyDescent="0.25">
      <c r="A358" s="6"/>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row>
    <row r="359" spans="1:56" ht="15" customHeight="1" x14ac:dyDescent="0.25">
      <c r="A359" s="6"/>
      <c r="B359" s="324"/>
      <c r="C359" s="325"/>
      <c r="D359" s="325"/>
      <c r="E359" s="326"/>
      <c r="F359" s="20"/>
      <c r="G359" s="20" t="s">
        <v>144</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row>
    <row r="360" spans="1:56" ht="15" customHeight="1" x14ac:dyDescent="0.25">
      <c r="A360" s="6"/>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row>
    <row r="361" spans="1:56" ht="15" customHeight="1" x14ac:dyDescent="0.25">
      <c r="A361" s="107"/>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7"/>
      <c r="AL361" s="107"/>
      <c r="AM361" s="107"/>
      <c r="AN361" s="107"/>
      <c r="AO361" s="107"/>
      <c r="AP361" s="107"/>
      <c r="AQ361" s="20"/>
      <c r="AR361" s="20"/>
      <c r="AS361" s="20"/>
      <c r="AT361" s="20"/>
      <c r="AU361" s="20"/>
      <c r="AV361" s="20"/>
      <c r="AW361" s="20"/>
      <c r="AX361" s="20"/>
      <c r="AY361" s="20"/>
      <c r="AZ361" s="20"/>
      <c r="BA361" s="20"/>
      <c r="BB361" s="20"/>
      <c r="BC361" s="20"/>
      <c r="BD361" s="20"/>
    </row>
    <row r="362" spans="1:56" ht="15" customHeight="1" x14ac:dyDescent="0.25">
      <c r="A362" s="6"/>
      <c r="B362" s="119" t="s">
        <v>145</v>
      </c>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20"/>
      <c r="AQ362" s="20"/>
      <c r="AR362" s="20"/>
      <c r="AS362" s="20"/>
      <c r="AT362" s="20"/>
      <c r="AU362" s="20"/>
      <c r="AV362" s="20"/>
      <c r="AW362" s="20"/>
      <c r="AX362" s="20"/>
      <c r="AY362" s="20"/>
      <c r="AZ362" s="20"/>
      <c r="BA362" s="20"/>
      <c r="BB362" s="20"/>
      <c r="BC362" s="20"/>
      <c r="BD362" s="20"/>
    </row>
    <row r="363" spans="1:56" ht="15" customHeight="1" x14ac:dyDescent="0.25">
      <c r="A363" s="6"/>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row>
    <row r="364" spans="1:56" ht="15" customHeight="1" x14ac:dyDescent="0.25">
      <c r="A364" s="6">
        <v>40</v>
      </c>
      <c r="B364" s="110" t="s">
        <v>229</v>
      </c>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0"/>
      <c r="AL364" s="110"/>
      <c r="AM364" s="110"/>
      <c r="AN364" s="110"/>
      <c r="AO364" s="110"/>
      <c r="AP364" s="110"/>
      <c r="AQ364" s="20"/>
      <c r="AR364" s="20"/>
      <c r="AS364" s="20"/>
      <c r="AT364" s="20"/>
      <c r="AU364" s="20"/>
      <c r="AV364" s="20"/>
      <c r="AW364" s="20"/>
      <c r="AX364" s="20"/>
      <c r="AY364" s="20"/>
      <c r="AZ364" s="20"/>
      <c r="BA364" s="20"/>
      <c r="BB364" s="20"/>
      <c r="BC364" s="20"/>
      <c r="BD364" s="20"/>
    </row>
    <row r="365" spans="1:56" ht="15" customHeight="1" x14ac:dyDescent="0.25">
      <c r="A365" s="6"/>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0"/>
      <c r="AK365" s="110"/>
      <c r="AL365" s="110"/>
      <c r="AM365" s="110"/>
      <c r="AN365" s="110"/>
      <c r="AO365" s="110"/>
      <c r="AP365" s="110"/>
      <c r="AQ365" s="20"/>
      <c r="AR365" s="20"/>
      <c r="AS365" s="20"/>
      <c r="AT365" s="20"/>
      <c r="AU365" s="20"/>
      <c r="AV365" s="20"/>
      <c r="AW365" s="20"/>
      <c r="AX365" s="20"/>
      <c r="AY365" s="20"/>
      <c r="AZ365" s="20"/>
      <c r="BA365" s="20"/>
      <c r="BB365" s="20"/>
      <c r="BC365" s="20"/>
      <c r="BD365" s="20"/>
    </row>
    <row r="366" spans="1:56" ht="15" customHeight="1" x14ac:dyDescent="0.25">
      <c r="A366" s="6"/>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row>
    <row r="367" spans="1:56" ht="15" customHeight="1" x14ac:dyDescent="0.25">
      <c r="A367" s="6"/>
      <c r="B367" s="199" t="s">
        <v>217</v>
      </c>
      <c r="C367" s="199"/>
      <c r="D367" s="199"/>
      <c r="E367" s="199"/>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c r="AL367" s="199"/>
      <c r="AM367" s="199"/>
      <c r="AN367" s="199"/>
      <c r="AO367" s="199"/>
      <c r="AP367" s="199"/>
      <c r="AQ367" s="20"/>
      <c r="AR367" s="20"/>
      <c r="AS367" s="20"/>
      <c r="AT367" s="20"/>
      <c r="AU367" s="20"/>
      <c r="AV367" s="20"/>
      <c r="AW367" s="20"/>
      <c r="AX367" s="20"/>
      <c r="AY367" s="20"/>
      <c r="AZ367" s="20"/>
      <c r="BA367" s="20"/>
      <c r="BB367" s="20"/>
      <c r="BC367" s="20"/>
      <c r="BD367" s="20"/>
    </row>
    <row r="368" spans="1:56" ht="2.25" customHeight="1" x14ac:dyDescent="0.25">
      <c r="A368" s="6"/>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row>
    <row r="369" spans="1:56" ht="15" customHeight="1" x14ac:dyDescent="0.25">
      <c r="A369" s="6"/>
      <c r="B369" s="107" t="s">
        <v>218</v>
      </c>
      <c r="C369" s="116"/>
      <c r="D369" s="116"/>
      <c r="E369" s="116"/>
      <c r="F369" s="116"/>
      <c r="G369" s="116"/>
      <c r="H369" s="116"/>
      <c r="I369" s="116"/>
      <c r="J369" s="116"/>
      <c r="K369" s="116"/>
      <c r="L369" s="116"/>
      <c r="M369" s="116"/>
      <c r="N369" s="116"/>
      <c r="O369" s="116"/>
      <c r="P369" s="20"/>
      <c r="Q369" s="113">
        <f>Q351*32</f>
        <v>0</v>
      </c>
      <c r="R369" s="114"/>
      <c r="S369" s="114"/>
      <c r="T369" s="114"/>
      <c r="U369" s="114"/>
      <c r="V369" s="115"/>
      <c r="W369" s="116" t="s">
        <v>146</v>
      </c>
      <c r="X369" s="116"/>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row>
    <row r="370" spans="1:56" ht="15" customHeight="1" x14ac:dyDescent="0.25">
      <c r="A370" s="6"/>
      <c r="B370" s="20"/>
      <c r="C370" s="20"/>
      <c r="D370" s="20"/>
      <c r="E370" s="20"/>
      <c r="F370" s="20"/>
      <c r="G370" s="20"/>
      <c r="H370" s="20"/>
      <c r="I370" s="20"/>
      <c r="J370" s="20"/>
      <c r="K370" s="20"/>
      <c r="L370" s="20"/>
      <c r="M370" s="20"/>
      <c r="N370" s="22"/>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row>
    <row r="371" spans="1:56" ht="15" customHeight="1" x14ac:dyDescent="0.25">
      <c r="A371" s="6"/>
      <c r="B371" s="199" t="s">
        <v>147</v>
      </c>
      <c r="C371" s="199"/>
      <c r="D371" s="199"/>
      <c r="E371" s="199"/>
      <c r="F371" s="199"/>
      <c r="G371" s="199"/>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16"/>
      <c r="AQ371" s="20"/>
      <c r="AR371" s="20"/>
      <c r="AS371" s="20"/>
      <c r="AT371" s="20"/>
      <c r="AU371" s="20"/>
      <c r="AV371" s="20"/>
      <c r="AW371" s="20"/>
      <c r="AX371" s="20"/>
      <c r="AY371" s="20"/>
      <c r="AZ371" s="20"/>
      <c r="BA371" s="20"/>
      <c r="BB371" s="20"/>
      <c r="BC371" s="20"/>
      <c r="BD371" s="20"/>
    </row>
    <row r="372" spans="1:56" ht="2.25" customHeight="1" x14ac:dyDescent="0.25">
      <c r="A372" s="6"/>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row>
    <row r="373" spans="1:56" ht="15" customHeight="1" x14ac:dyDescent="0.25">
      <c r="A373" s="6"/>
      <c r="B373" s="138" t="s">
        <v>148</v>
      </c>
      <c r="C373" s="116"/>
      <c r="D373" s="116"/>
      <c r="E373" s="116"/>
      <c r="F373" s="116"/>
      <c r="G373" s="116"/>
      <c r="H373" s="116"/>
      <c r="I373" s="116"/>
      <c r="J373" s="116"/>
      <c r="K373" s="116"/>
      <c r="L373" s="116"/>
      <c r="M373" s="116"/>
      <c r="N373" s="116"/>
      <c r="O373" s="116"/>
      <c r="P373" s="20"/>
      <c r="Q373" s="113">
        <f>B355*1.2</f>
        <v>0</v>
      </c>
      <c r="R373" s="114"/>
      <c r="S373" s="114"/>
      <c r="T373" s="114"/>
      <c r="U373" s="114"/>
      <c r="V373" s="115"/>
      <c r="W373" s="116" t="s">
        <v>146</v>
      </c>
      <c r="X373" s="116"/>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row>
    <row r="374" spans="1:56" ht="2.25" customHeight="1" x14ac:dyDescent="0.25">
      <c r="A374" s="6"/>
      <c r="B374" s="20"/>
      <c r="C374" s="20"/>
      <c r="D374" s="20"/>
      <c r="E374" s="20"/>
      <c r="F374" s="20"/>
      <c r="G374" s="20"/>
      <c r="H374" s="20"/>
      <c r="I374" s="20"/>
      <c r="J374" s="20"/>
      <c r="K374" s="20"/>
      <c r="L374" s="20"/>
      <c r="M374" s="20"/>
      <c r="N374" s="22"/>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row>
    <row r="375" spans="1:56" ht="15" customHeight="1" x14ac:dyDescent="0.25">
      <c r="A375" s="6"/>
      <c r="B375" s="138" t="s">
        <v>149</v>
      </c>
      <c r="C375" s="116"/>
      <c r="D375" s="116"/>
      <c r="E375" s="116"/>
      <c r="F375" s="116"/>
      <c r="G375" s="116"/>
      <c r="H375" s="116"/>
      <c r="I375" s="116"/>
      <c r="J375" s="116"/>
      <c r="K375" s="116"/>
      <c r="L375" s="116"/>
      <c r="M375" s="116"/>
      <c r="N375" s="116"/>
      <c r="O375" s="116"/>
      <c r="P375" s="20"/>
      <c r="Q375" s="113">
        <f>B359*24</f>
        <v>0</v>
      </c>
      <c r="R375" s="114"/>
      <c r="S375" s="114"/>
      <c r="T375" s="114"/>
      <c r="U375" s="114"/>
      <c r="V375" s="115"/>
      <c r="W375" s="116" t="s">
        <v>146</v>
      </c>
      <c r="X375" s="116"/>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row>
    <row r="376" spans="1:56" ht="15" customHeight="1" x14ac:dyDescent="0.25">
      <c r="A376" s="6"/>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row>
    <row r="377" spans="1:56" ht="15" customHeight="1" x14ac:dyDescent="0.25">
      <c r="A377" s="6"/>
      <c r="B377" s="119" t="s">
        <v>150</v>
      </c>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20"/>
      <c r="AQ377" s="20"/>
      <c r="AR377" s="20"/>
      <c r="AS377" s="20"/>
      <c r="AT377" s="20"/>
      <c r="AU377" s="20"/>
      <c r="AV377" s="20"/>
      <c r="AW377" s="20"/>
      <c r="AX377" s="20"/>
      <c r="AY377" s="20"/>
      <c r="AZ377" s="20"/>
      <c r="BA377" s="20"/>
      <c r="BB377" s="20"/>
      <c r="BC377" s="20"/>
      <c r="BD377" s="20"/>
    </row>
    <row r="378" spans="1:56" ht="15" customHeight="1" x14ac:dyDescent="0.25">
      <c r="A378" s="6"/>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row>
    <row r="379" spans="1:56" ht="30" customHeight="1" x14ac:dyDescent="0.25">
      <c r="A379" s="6">
        <v>41</v>
      </c>
      <c r="B379" s="110" t="s">
        <v>225</v>
      </c>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0"/>
      <c r="AL379" s="110"/>
      <c r="AM379" s="110"/>
      <c r="AN379" s="110"/>
      <c r="AO379" s="110"/>
      <c r="AP379" s="110"/>
      <c r="AQ379" s="20"/>
      <c r="AR379" s="20"/>
      <c r="AS379" s="20"/>
      <c r="AT379" s="20"/>
      <c r="AU379" s="20"/>
      <c r="AV379" s="20"/>
      <c r="AW379" s="20"/>
      <c r="AX379" s="20"/>
      <c r="AY379" s="20"/>
      <c r="AZ379" s="20"/>
      <c r="BA379" s="20"/>
      <c r="BB379" s="20"/>
      <c r="BC379" s="20"/>
      <c r="BD379" s="20"/>
    </row>
    <row r="380" spans="1:56" ht="2.25" customHeight="1" x14ac:dyDescent="0.25">
      <c r="A380" s="6"/>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row>
    <row r="381" spans="1:56" ht="15" customHeight="1" x14ac:dyDescent="0.25">
      <c r="A381" s="20"/>
      <c r="B381" s="327" t="s">
        <v>151</v>
      </c>
      <c r="C381" s="327"/>
      <c r="D381" s="327"/>
      <c r="E381" s="327"/>
      <c r="F381" s="327"/>
      <c r="G381" s="327"/>
      <c r="H381" s="327"/>
      <c r="I381" s="327"/>
      <c r="J381" s="327"/>
      <c r="K381" s="327"/>
      <c r="L381" s="327"/>
      <c r="M381" s="327"/>
      <c r="N381" s="327"/>
      <c r="O381" s="327"/>
      <c r="P381" s="327"/>
      <c r="Q381" s="327"/>
      <c r="R381" s="327"/>
      <c r="S381" s="327"/>
      <c r="T381" s="327"/>
      <c r="U381" s="327"/>
      <c r="V381" s="327"/>
      <c r="W381" s="327"/>
      <c r="X381" s="327"/>
      <c r="Y381" s="327"/>
      <c r="Z381" s="327"/>
      <c r="AA381" s="327"/>
      <c r="AB381" s="327"/>
      <c r="AC381" s="327"/>
      <c r="AD381" s="327"/>
      <c r="AE381" s="327"/>
      <c r="AF381" s="327"/>
      <c r="AG381" s="327"/>
      <c r="AH381" s="327"/>
      <c r="AI381" s="327"/>
      <c r="AJ381" s="327"/>
      <c r="AK381" s="327"/>
      <c r="AL381" s="327"/>
      <c r="AM381" s="327"/>
      <c r="AN381" s="327"/>
      <c r="AO381" s="327"/>
      <c r="AP381" s="327"/>
      <c r="AQ381" s="20"/>
      <c r="AR381" s="20"/>
      <c r="AS381" s="20"/>
      <c r="AT381" s="20"/>
      <c r="AU381" s="20"/>
      <c r="AV381" s="20"/>
      <c r="AW381" s="20"/>
      <c r="AX381" s="20"/>
      <c r="AY381" s="20"/>
      <c r="AZ381" s="20"/>
      <c r="BA381" s="20"/>
      <c r="BB381" s="20"/>
      <c r="BC381" s="20"/>
      <c r="BD381" s="20"/>
    </row>
    <row r="382" spans="1:56" ht="15" customHeight="1" x14ac:dyDescent="0.25">
      <c r="A382" s="6"/>
      <c r="B382" s="166"/>
      <c r="C382" s="166"/>
      <c r="D382" s="166"/>
      <c r="E382" s="166"/>
      <c r="F382" s="166"/>
      <c r="G382" s="166"/>
      <c r="H382" s="166"/>
      <c r="I382" s="166"/>
      <c r="J382" s="166"/>
      <c r="K382" s="166"/>
      <c r="L382" s="166"/>
      <c r="M382" s="166"/>
      <c r="N382" s="166"/>
      <c r="O382" s="166"/>
      <c r="P382" s="166"/>
      <c r="Q382" s="166"/>
      <c r="R382" s="166"/>
      <c r="S382" s="166"/>
      <c r="T382" s="166"/>
      <c r="U382" s="166"/>
      <c r="V382" s="166"/>
      <c r="W382" s="166"/>
      <c r="X382" s="166"/>
      <c r="Y382" s="166"/>
      <c r="Z382" s="166"/>
      <c r="AA382" s="166"/>
      <c r="AB382" s="166"/>
      <c r="AC382" s="166"/>
      <c r="AD382" s="166"/>
      <c r="AE382" s="166"/>
      <c r="AF382" s="166"/>
      <c r="AG382" s="166"/>
      <c r="AH382" s="166"/>
      <c r="AI382" s="166"/>
      <c r="AJ382" s="166"/>
      <c r="AK382" s="166"/>
      <c r="AL382" s="166"/>
      <c r="AM382" s="166"/>
      <c r="AN382" s="166"/>
      <c r="AO382" s="166"/>
      <c r="AP382" s="166"/>
      <c r="AQ382" s="20"/>
      <c r="AR382" s="20"/>
      <c r="AS382" s="20"/>
      <c r="AT382" s="20"/>
      <c r="AU382" s="20"/>
      <c r="AV382" s="20"/>
      <c r="AW382" s="20"/>
      <c r="AX382" s="20"/>
      <c r="AY382" s="20"/>
      <c r="AZ382" s="20"/>
      <c r="BA382" s="20"/>
      <c r="BB382" s="20"/>
      <c r="BC382" s="20"/>
      <c r="BD382" s="20"/>
    </row>
    <row r="383" spans="1:56" ht="2.25" customHeight="1" x14ac:dyDescent="0.25">
      <c r="A383" s="6"/>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row>
    <row r="384" spans="1:56" ht="15" customHeight="1" x14ac:dyDescent="0.25">
      <c r="A384" s="6">
        <v>42</v>
      </c>
      <c r="B384" s="136" t="s">
        <v>152</v>
      </c>
      <c r="C384" s="299"/>
      <c r="D384" s="299"/>
      <c r="E384" s="299"/>
      <c r="F384" s="299"/>
      <c r="G384" s="299"/>
      <c r="H384" s="299"/>
      <c r="I384" s="299"/>
      <c r="J384" s="299"/>
      <c r="K384" s="299"/>
      <c r="L384" s="299"/>
      <c r="M384" s="299"/>
      <c r="N384" s="299"/>
      <c r="O384" s="299"/>
      <c r="P384" s="299"/>
      <c r="Q384" s="299"/>
      <c r="R384" s="299"/>
      <c r="S384" s="299"/>
      <c r="T384" s="299"/>
      <c r="U384" s="299"/>
      <c r="V384" s="299"/>
      <c r="W384" s="299"/>
      <c r="X384" s="299"/>
      <c r="Y384" s="299"/>
      <c r="Z384" s="299"/>
      <c r="AA384" s="299"/>
      <c r="AB384" s="299"/>
      <c r="AC384" s="299"/>
      <c r="AD384" s="299"/>
      <c r="AE384" s="299"/>
      <c r="AF384" s="299"/>
      <c r="AG384" s="299"/>
      <c r="AH384" s="299"/>
      <c r="AI384" s="299"/>
      <c r="AJ384" s="299"/>
      <c r="AK384" s="299"/>
      <c r="AL384" s="299"/>
      <c r="AM384" s="299"/>
      <c r="AN384" s="299"/>
      <c r="AO384" s="299"/>
      <c r="AP384" s="299"/>
      <c r="AQ384" s="20"/>
      <c r="AR384" s="20"/>
      <c r="AS384" s="20"/>
      <c r="AT384" s="20"/>
      <c r="AU384" s="20"/>
      <c r="AV384" s="20"/>
      <c r="AW384" s="20"/>
      <c r="AX384" s="20"/>
      <c r="AY384" s="20"/>
      <c r="AZ384" s="20"/>
      <c r="BA384" s="20"/>
      <c r="BB384" s="20"/>
      <c r="BC384" s="20"/>
      <c r="BD384" s="20"/>
    </row>
    <row r="385" spans="1:56" ht="15" customHeight="1" x14ac:dyDescent="0.25">
      <c r="A385" s="6"/>
      <c r="B385" s="299"/>
      <c r="C385" s="299"/>
      <c r="D385" s="299"/>
      <c r="E385" s="299"/>
      <c r="F385" s="299"/>
      <c r="G385" s="299"/>
      <c r="H385" s="299"/>
      <c r="I385" s="299"/>
      <c r="J385" s="299"/>
      <c r="K385" s="299"/>
      <c r="L385" s="299"/>
      <c r="M385" s="299"/>
      <c r="N385" s="299"/>
      <c r="O385" s="299"/>
      <c r="P385" s="299"/>
      <c r="Q385" s="299"/>
      <c r="R385" s="299"/>
      <c r="S385" s="299"/>
      <c r="T385" s="299"/>
      <c r="U385" s="299"/>
      <c r="V385" s="299"/>
      <c r="W385" s="299"/>
      <c r="X385" s="299"/>
      <c r="Y385" s="299"/>
      <c r="Z385" s="299"/>
      <c r="AA385" s="299"/>
      <c r="AB385" s="299"/>
      <c r="AC385" s="299"/>
      <c r="AD385" s="299"/>
      <c r="AE385" s="299"/>
      <c r="AF385" s="299"/>
      <c r="AG385" s="299"/>
      <c r="AH385" s="299"/>
      <c r="AI385" s="299"/>
      <c r="AJ385" s="299"/>
      <c r="AK385" s="299"/>
      <c r="AL385" s="299"/>
      <c r="AM385" s="299"/>
      <c r="AN385" s="299"/>
      <c r="AO385" s="299"/>
      <c r="AP385" s="299"/>
      <c r="AQ385" s="20"/>
      <c r="AR385" s="20"/>
      <c r="AS385" s="20"/>
      <c r="AT385" s="20"/>
      <c r="AU385" s="20"/>
      <c r="AV385" s="20"/>
      <c r="AW385" s="20"/>
      <c r="AX385" s="20"/>
      <c r="AY385" s="20"/>
      <c r="AZ385" s="20"/>
      <c r="BA385" s="20"/>
      <c r="BB385" s="20"/>
      <c r="BC385" s="20"/>
      <c r="BD385" s="20"/>
    </row>
    <row r="386" spans="1:56" ht="30" customHeight="1" x14ac:dyDescent="0.25">
      <c r="A386" s="6"/>
      <c r="B386" s="103" t="s">
        <v>153</v>
      </c>
      <c r="C386" s="328"/>
      <c r="D386" s="328"/>
      <c r="E386" s="328"/>
      <c r="F386" s="328"/>
      <c r="G386" s="328"/>
      <c r="H386" s="328"/>
      <c r="I386" s="328"/>
      <c r="J386" s="328"/>
      <c r="K386" s="328"/>
      <c r="L386" s="328"/>
      <c r="M386" s="328"/>
      <c r="N386" s="328"/>
      <c r="O386" s="328"/>
      <c r="P386" s="328"/>
      <c r="Q386" s="328"/>
      <c r="R386" s="328"/>
      <c r="S386" s="328"/>
      <c r="T386" s="328"/>
      <c r="U386" s="328"/>
      <c r="V386" s="328"/>
      <c r="W386" s="328"/>
      <c r="X386" s="328"/>
      <c r="Y386" s="328"/>
      <c r="Z386" s="328"/>
      <c r="AA386" s="328"/>
      <c r="AB386" s="328"/>
      <c r="AC386" s="328"/>
      <c r="AD386" s="328"/>
      <c r="AE386" s="328"/>
      <c r="AF386" s="328"/>
      <c r="AG386" s="328"/>
      <c r="AH386" s="328"/>
      <c r="AI386" s="328"/>
      <c r="AJ386" s="328"/>
      <c r="AK386" s="328"/>
      <c r="AL386" s="328"/>
      <c r="AM386" s="328"/>
      <c r="AN386" s="328"/>
      <c r="AO386" s="328"/>
      <c r="AP386" s="328"/>
      <c r="AQ386" s="20"/>
      <c r="AR386" s="20"/>
      <c r="AS386" s="20"/>
      <c r="AT386" s="20"/>
      <c r="AU386" s="20"/>
      <c r="AV386" s="20"/>
      <c r="AW386" s="20"/>
      <c r="AX386" s="20"/>
      <c r="AY386" s="20"/>
      <c r="AZ386" s="20"/>
      <c r="BA386" s="20"/>
      <c r="BB386" s="20"/>
      <c r="BC386" s="20"/>
      <c r="BD386" s="20"/>
    </row>
    <row r="387" spans="1:56" ht="2.25" customHeight="1" x14ac:dyDescent="0.25">
      <c r="A387" s="6"/>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row>
    <row r="388" spans="1:56" ht="15" customHeight="1" x14ac:dyDescent="0.25">
      <c r="A388" s="10"/>
      <c r="B388" s="198" t="s">
        <v>154</v>
      </c>
      <c r="C388" s="198"/>
      <c r="D388" s="198"/>
      <c r="E388" s="198"/>
      <c r="F388" s="198"/>
      <c r="G388" s="15"/>
      <c r="H388" s="17"/>
      <c r="I388" s="167" t="s">
        <v>155</v>
      </c>
      <c r="J388" s="167"/>
      <c r="K388" s="167"/>
      <c r="L388" s="167"/>
      <c r="M388" s="167"/>
      <c r="N388" s="167"/>
      <c r="O388" s="167"/>
      <c r="P388" s="167"/>
      <c r="Q388" s="167"/>
      <c r="R388" s="17"/>
      <c r="S388" s="195" t="s">
        <v>156</v>
      </c>
      <c r="T388" s="195"/>
      <c r="U388" s="195"/>
      <c r="V388" s="195"/>
      <c r="W388" s="17"/>
      <c r="X388" s="194" t="s">
        <v>157</v>
      </c>
      <c r="Y388" s="194"/>
      <c r="Z388" s="194"/>
      <c r="AA388" s="194"/>
      <c r="AB388" s="194"/>
      <c r="AC388" s="194"/>
      <c r="AD388" s="194"/>
      <c r="AE388" s="194"/>
      <c r="AF388" s="194"/>
      <c r="AG388" s="194"/>
      <c r="AH388" s="194"/>
      <c r="AI388" s="194"/>
      <c r="AJ388" s="194"/>
      <c r="AK388" s="194"/>
      <c r="AL388" s="194"/>
      <c r="AM388" s="194"/>
      <c r="AN388" s="194"/>
      <c r="AO388" s="17"/>
      <c r="AP388" s="17"/>
      <c r="AQ388" s="17"/>
      <c r="AR388" s="17"/>
      <c r="AS388" s="17"/>
      <c r="AT388" s="17"/>
      <c r="AU388" s="17"/>
      <c r="AV388" s="17"/>
      <c r="AW388" s="17"/>
      <c r="AX388" s="17"/>
      <c r="AY388" s="17"/>
      <c r="AZ388" s="17"/>
      <c r="BA388" s="17"/>
      <c r="BB388" s="17"/>
      <c r="BC388" s="17"/>
      <c r="BD388" s="17"/>
    </row>
    <row r="389" spans="1:56" ht="15" customHeight="1" x14ac:dyDescent="0.25">
      <c r="A389" s="10"/>
      <c r="B389" s="198"/>
      <c r="C389" s="198"/>
      <c r="D389" s="198"/>
      <c r="E389" s="198"/>
      <c r="F389" s="198"/>
      <c r="G389" s="17"/>
      <c r="H389" s="17"/>
      <c r="I389" s="167"/>
      <c r="J389" s="167"/>
      <c r="K389" s="167"/>
      <c r="L389" s="167"/>
      <c r="M389" s="167"/>
      <c r="N389" s="167"/>
      <c r="O389" s="167"/>
      <c r="P389" s="167"/>
      <c r="Q389" s="167"/>
      <c r="R389" s="17"/>
      <c r="S389" s="195"/>
      <c r="T389" s="195"/>
      <c r="U389" s="195"/>
      <c r="V389" s="195"/>
      <c r="W389" s="17"/>
      <c r="X389" s="194"/>
      <c r="Y389" s="194"/>
      <c r="Z389" s="194"/>
      <c r="AA389" s="194"/>
      <c r="AB389" s="194"/>
      <c r="AC389" s="194"/>
      <c r="AD389" s="194"/>
      <c r="AE389" s="194"/>
      <c r="AF389" s="194"/>
      <c r="AG389" s="194"/>
      <c r="AH389" s="194"/>
      <c r="AI389" s="194"/>
      <c r="AJ389" s="194"/>
      <c r="AK389" s="194"/>
      <c r="AL389" s="194"/>
      <c r="AM389" s="194"/>
      <c r="AN389" s="194"/>
      <c r="AO389" s="17"/>
      <c r="AP389" s="17"/>
      <c r="AQ389" s="17"/>
      <c r="AR389" s="17"/>
      <c r="AS389" s="17"/>
      <c r="AT389" s="17"/>
      <c r="AU389" s="17"/>
      <c r="AV389" s="17"/>
      <c r="AW389" s="17"/>
      <c r="AX389" s="17"/>
      <c r="AY389" s="17"/>
      <c r="AZ389" s="17"/>
      <c r="BA389" s="17"/>
      <c r="BB389" s="17"/>
      <c r="BC389" s="17"/>
      <c r="BD389" s="17"/>
    </row>
    <row r="390" spans="1:56" ht="2.25" customHeight="1" x14ac:dyDescent="0.25">
      <c r="A390" s="10"/>
      <c r="B390" s="17"/>
      <c r="C390" s="17"/>
      <c r="D390" s="17"/>
      <c r="E390" s="17"/>
      <c r="F390" s="17"/>
      <c r="G390" s="17"/>
      <c r="H390" s="17"/>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17"/>
      <c r="AN390" s="17"/>
      <c r="AO390" s="17"/>
      <c r="AP390" s="17"/>
      <c r="AQ390" s="17"/>
      <c r="AR390" s="17"/>
      <c r="AS390" s="17"/>
      <c r="AT390" s="17"/>
      <c r="AU390" s="17"/>
      <c r="AV390" s="17"/>
      <c r="AW390" s="17"/>
      <c r="AX390" s="17"/>
      <c r="AY390" s="17"/>
      <c r="AZ390" s="17"/>
      <c r="BA390" s="17"/>
      <c r="BB390" s="17"/>
      <c r="BC390" s="17"/>
      <c r="BD390" s="17"/>
    </row>
    <row r="391" spans="1:56" ht="15" customHeight="1" x14ac:dyDescent="0.25">
      <c r="A391" s="10"/>
      <c r="B391" s="179"/>
      <c r="C391" s="180"/>
      <c r="D391" s="180"/>
      <c r="E391" s="181"/>
      <c r="F391" s="17"/>
      <c r="G391" s="17"/>
      <c r="H391" s="17"/>
      <c r="I391" s="189"/>
      <c r="J391" s="190"/>
      <c r="K391" s="190"/>
      <c r="L391" s="190"/>
      <c r="M391" s="190"/>
      <c r="N391" s="191"/>
      <c r="O391" s="31" t="s">
        <v>146</v>
      </c>
      <c r="P391" s="31"/>
      <c r="Q391" s="17"/>
      <c r="R391" s="17"/>
      <c r="S391" s="179"/>
      <c r="T391" s="180"/>
      <c r="U391" s="180"/>
      <c r="V391" s="181"/>
      <c r="W391" s="60"/>
      <c r="X391" s="61"/>
      <c r="Y391" s="61"/>
      <c r="Z391" s="61"/>
      <c r="AA391" s="61"/>
      <c r="AB391" s="61"/>
      <c r="AC391" s="61"/>
      <c r="AD391" s="61"/>
      <c r="AE391" s="61"/>
      <c r="AF391" s="174">
        <f>IF(S391=0,I391,IF(S391&lt;1920,I391*0.7,IF(S391&lt;1970,I391*0.9,I391)))</f>
        <v>0</v>
      </c>
      <c r="AG391" s="175"/>
      <c r="AH391" s="175"/>
      <c r="AI391" s="175"/>
      <c r="AJ391" s="175"/>
      <c r="AK391" s="176"/>
      <c r="AL391" s="177" t="s">
        <v>146</v>
      </c>
      <c r="AM391" s="177"/>
      <c r="AN391" s="61"/>
      <c r="AO391" s="17"/>
      <c r="AP391" s="17"/>
      <c r="AQ391" s="17"/>
      <c r="AR391" s="17"/>
      <c r="AS391" s="17"/>
      <c r="AT391" s="17"/>
      <c r="AU391" s="17"/>
      <c r="AV391" s="17"/>
      <c r="AW391" s="17"/>
      <c r="AX391" s="17"/>
      <c r="AY391" s="17"/>
      <c r="AZ391" s="17"/>
      <c r="BA391" s="17"/>
      <c r="BB391" s="17"/>
      <c r="BC391" s="17"/>
      <c r="BD391" s="17"/>
    </row>
    <row r="392" spans="1:56" ht="2.25" customHeight="1" x14ac:dyDescent="0.25">
      <c r="A392" s="62"/>
      <c r="B392" s="89"/>
      <c r="C392" s="89"/>
      <c r="D392" s="89"/>
      <c r="E392" s="89"/>
      <c r="F392" s="31"/>
      <c r="G392" s="31"/>
      <c r="H392" s="31"/>
      <c r="I392" s="86"/>
      <c r="J392" s="86"/>
      <c r="K392" s="86"/>
      <c r="L392" s="86"/>
      <c r="M392" s="86"/>
      <c r="N392" s="86"/>
      <c r="O392" s="31"/>
      <c r="P392" s="31"/>
      <c r="Q392" s="31"/>
      <c r="R392" s="31"/>
      <c r="S392" s="86"/>
      <c r="T392" s="86"/>
      <c r="U392" s="86"/>
      <c r="V392" s="86"/>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c r="AY392" s="31"/>
      <c r="AZ392" s="31"/>
      <c r="BA392" s="31"/>
      <c r="BB392" s="31"/>
      <c r="BC392" s="31"/>
      <c r="BD392" s="31"/>
    </row>
    <row r="393" spans="1:56" ht="15" customHeight="1" x14ac:dyDescent="0.25">
      <c r="A393" s="10"/>
      <c r="B393" s="179"/>
      <c r="C393" s="180"/>
      <c r="D393" s="180"/>
      <c r="E393" s="181"/>
      <c r="F393" s="17"/>
      <c r="G393" s="17"/>
      <c r="H393" s="17"/>
      <c r="I393" s="189"/>
      <c r="J393" s="190"/>
      <c r="K393" s="190"/>
      <c r="L393" s="190"/>
      <c r="M393" s="190"/>
      <c r="N393" s="191"/>
      <c r="O393" s="31" t="s">
        <v>146</v>
      </c>
      <c r="P393" s="31"/>
      <c r="Q393" s="17"/>
      <c r="R393" s="17"/>
      <c r="S393" s="179"/>
      <c r="T393" s="180"/>
      <c r="U393" s="180"/>
      <c r="V393" s="181"/>
      <c r="W393" s="50"/>
      <c r="X393" s="17"/>
      <c r="Y393" s="17"/>
      <c r="Z393" s="17"/>
      <c r="AA393" s="17"/>
      <c r="AB393" s="17"/>
      <c r="AC393" s="17"/>
      <c r="AD393" s="17"/>
      <c r="AE393" s="17"/>
      <c r="AF393" s="174">
        <f>IF(S393=0,I393,IF(S393&lt;1920,I393*0.7,IF(S393&lt;1970,I393*0.9,I393)))</f>
        <v>0</v>
      </c>
      <c r="AG393" s="175"/>
      <c r="AH393" s="175"/>
      <c r="AI393" s="175"/>
      <c r="AJ393" s="175"/>
      <c r="AK393" s="176"/>
      <c r="AL393" s="177" t="s">
        <v>146</v>
      </c>
      <c r="AM393" s="177"/>
      <c r="AN393" s="17"/>
      <c r="AO393" s="17"/>
      <c r="AP393" s="17"/>
      <c r="AQ393" s="17"/>
      <c r="AR393" s="17"/>
      <c r="AS393" s="17"/>
      <c r="AT393" s="17"/>
      <c r="AU393" s="17"/>
      <c r="AV393" s="17"/>
      <c r="AW393" s="17"/>
      <c r="AX393" s="17"/>
      <c r="AY393" s="17"/>
      <c r="AZ393" s="17"/>
      <c r="BA393" s="17"/>
      <c r="BB393" s="17"/>
      <c r="BC393" s="17"/>
      <c r="BD393" s="17"/>
    </row>
    <row r="394" spans="1:56" ht="2.25" customHeight="1" x14ac:dyDescent="0.25">
      <c r="A394" s="10"/>
      <c r="B394" s="90"/>
      <c r="C394" s="90"/>
      <c r="D394" s="90"/>
      <c r="E394" s="91"/>
      <c r="F394" s="17"/>
      <c r="G394" s="11"/>
      <c r="H394" s="11"/>
      <c r="I394" s="87"/>
      <c r="J394" s="87"/>
      <c r="K394" s="87"/>
      <c r="L394" s="87"/>
      <c r="M394" s="85"/>
      <c r="N394" s="85"/>
      <c r="O394" s="31"/>
      <c r="P394" s="31"/>
      <c r="Q394" s="17"/>
      <c r="R394" s="17"/>
      <c r="S394" s="85"/>
      <c r="T394" s="88"/>
      <c r="U394" s="88"/>
      <c r="V394" s="88"/>
      <c r="W394" s="12"/>
      <c r="X394" s="17"/>
      <c r="Y394" s="17"/>
      <c r="Z394" s="17"/>
      <c r="AA394" s="17"/>
      <c r="AB394" s="17"/>
      <c r="AC394" s="17"/>
      <c r="AD394" s="17"/>
      <c r="AE394" s="17"/>
      <c r="AF394" s="11"/>
      <c r="AG394" s="11"/>
      <c r="AH394" s="11"/>
      <c r="AI394" s="11"/>
      <c r="AJ394" s="11"/>
      <c r="AK394" s="11"/>
      <c r="AL394" s="31"/>
      <c r="AM394" s="31"/>
      <c r="AN394" s="17"/>
      <c r="AO394" s="17"/>
      <c r="AP394" s="17"/>
      <c r="AQ394" s="17"/>
      <c r="AR394" s="17"/>
      <c r="AS394" s="17"/>
      <c r="AT394" s="17"/>
      <c r="AU394" s="17"/>
      <c r="AV394" s="17"/>
      <c r="AW394" s="17"/>
      <c r="AX394" s="17"/>
      <c r="AY394" s="17"/>
      <c r="AZ394" s="17"/>
      <c r="BA394" s="17"/>
      <c r="BB394" s="17"/>
      <c r="BC394" s="17"/>
      <c r="BD394" s="17"/>
    </row>
    <row r="395" spans="1:56" ht="15" customHeight="1" x14ac:dyDescent="0.25">
      <c r="A395" s="10"/>
      <c r="B395" s="179"/>
      <c r="C395" s="180"/>
      <c r="D395" s="180"/>
      <c r="E395" s="181"/>
      <c r="F395" s="17"/>
      <c r="G395" s="17"/>
      <c r="H395" s="17"/>
      <c r="I395" s="189"/>
      <c r="J395" s="190"/>
      <c r="K395" s="190"/>
      <c r="L395" s="190"/>
      <c r="M395" s="190"/>
      <c r="N395" s="191"/>
      <c r="O395" s="31" t="s">
        <v>146</v>
      </c>
      <c r="P395" s="31"/>
      <c r="Q395" s="17"/>
      <c r="R395" s="17"/>
      <c r="S395" s="179"/>
      <c r="T395" s="180"/>
      <c r="U395" s="180"/>
      <c r="V395" s="181"/>
      <c r="W395" s="50"/>
      <c r="X395" s="17"/>
      <c r="Y395" s="17"/>
      <c r="Z395" s="17"/>
      <c r="AA395" s="17"/>
      <c r="AB395" s="17"/>
      <c r="AC395" s="17"/>
      <c r="AD395" s="17"/>
      <c r="AE395" s="17"/>
      <c r="AF395" s="174">
        <f>IF(S395=0,I395,IF(S395&lt;1920,I395*0.7,IF(S395&lt;1970,I395*0.9,I395)))</f>
        <v>0</v>
      </c>
      <c r="AG395" s="175"/>
      <c r="AH395" s="175"/>
      <c r="AI395" s="175"/>
      <c r="AJ395" s="175"/>
      <c r="AK395" s="176"/>
      <c r="AL395" s="177" t="s">
        <v>146</v>
      </c>
      <c r="AM395" s="177"/>
      <c r="AN395" s="17"/>
      <c r="AO395" s="17"/>
      <c r="AP395" s="17"/>
      <c r="AQ395" s="17"/>
      <c r="AR395" s="17"/>
      <c r="AS395" s="17"/>
      <c r="AT395" s="17"/>
      <c r="AU395" s="17"/>
      <c r="AV395" s="17"/>
      <c r="AW395" s="17"/>
      <c r="AX395" s="17"/>
      <c r="AY395" s="17"/>
      <c r="AZ395" s="17"/>
      <c r="BA395" s="17"/>
      <c r="BB395" s="17"/>
      <c r="BC395" s="17"/>
      <c r="BD395" s="17"/>
    </row>
    <row r="396" spans="1:56" ht="2.25" customHeight="1" x14ac:dyDescent="0.25">
      <c r="A396" s="10"/>
      <c r="B396" s="89"/>
      <c r="C396" s="89"/>
      <c r="D396" s="89"/>
      <c r="E396" s="89"/>
      <c r="F396" s="31"/>
      <c r="G396" s="31"/>
      <c r="H396" s="31"/>
      <c r="I396" s="86"/>
      <c r="J396" s="86"/>
      <c r="K396" s="86"/>
      <c r="L396" s="86"/>
      <c r="M396" s="85"/>
      <c r="N396" s="85"/>
      <c r="O396" s="31"/>
      <c r="P396" s="31"/>
      <c r="Q396" s="17"/>
      <c r="R396" s="17"/>
      <c r="S396" s="85"/>
      <c r="T396" s="86"/>
      <c r="U396" s="86"/>
      <c r="V396" s="86"/>
      <c r="W396" s="31"/>
      <c r="X396" s="17"/>
      <c r="Y396" s="17"/>
      <c r="Z396" s="17"/>
      <c r="AA396" s="17"/>
      <c r="AB396" s="17"/>
      <c r="AC396" s="17"/>
      <c r="AD396" s="17"/>
      <c r="AE396" s="17"/>
      <c r="AF396" s="31"/>
      <c r="AG396" s="31"/>
      <c r="AH396" s="31"/>
      <c r="AI396" s="31"/>
      <c r="AJ396" s="31"/>
      <c r="AK396" s="31"/>
      <c r="AL396" s="31"/>
      <c r="AM396" s="31"/>
      <c r="AN396" s="17"/>
      <c r="AO396" s="17"/>
      <c r="AP396" s="17"/>
      <c r="AQ396" s="17"/>
      <c r="AR396" s="17"/>
      <c r="AS396" s="17"/>
      <c r="AT396" s="17"/>
      <c r="AU396" s="17"/>
      <c r="AV396" s="17"/>
      <c r="AW396" s="17"/>
      <c r="AX396" s="17"/>
      <c r="AY396" s="17"/>
      <c r="AZ396" s="17"/>
      <c r="BA396" s="17"/>
      <c r="BB396" s="17"/>
      <c r="BC396" s="17"/>
      <c r="BD396" s="17"/>
    </row>
    <row r="397" spans="1:56" ht="15" customHeight="1" x14ac:dyDescent="0.25">
      <c r="A397" s="10"/>
      <c r="B397" s="179"/>
      <c r="C397" s="180"/>
      <c r="D397" s="180"/>
      <c r="E397" s="181"/>
      <c r="F397" s="17"/>
      <c r="G397" s="17"/>
      <c r="H397" s="17"/>
      <c r="I397" s="189"/>
      <c r="J397" s="190"/>
      <c r="K397" s="190"/>
      <c r="L397" s="190"/>
      <c r="M397" s="190"/>
      <c r="N397" s="191"/>
      <c r="O397" s="31" t="s">
        <v>146</v>
      </c>
      <c r="P397" s="31"/>
      <c r="Q397" s="17"/>
      <c r="R397" s="17"/>
      <c r="S397" s="179"/>
      <c r="T397" s="180"/>
      <c r="U397" s="180"/>
      <c r="V397" s="181"/>
      <c r="W397" s="50"/>
      <c r="X397" s="17"/>
      <c r="Y397" s="17"/>
      <c r="Z397" s="17"/>
      <c r="AA397" s="17"/>
      <c r="AB397" s="17"/>
      <c r="AC397" s="17"/>
      <c r="AD397" s="17"/>
      <c r="AE397" s="17"/>
      <c r="AF397" s="174">
        <f>IF(S397=0,I397,IF(S397&lt;1920,I397*0.7,IF(S397&lt;1970,I397*0.9,I397)))</f>
        <v>0</v>
      </c>
      <c r="AG397" s="175"/>
      <c r="AH397" s="175"/>
      <c r="AI397" s="175"/>
      <c r="AJ397" s="175"/>
      <c r="AK397" s="176"/>
      <c r="AL397" s="177" t="s">
        <v>146</v>
      </c>
      <c r="AM397" s="177"/>
      <c r="AN397" s="17"/>
      <c r="AO397" s="17"/>
      <c r="AP397" s="17"/>
      <c r="AQ397" s="17"/>
      <c r="AR397" s="17"/>
      <c r="AS397" s="17"/>
      <c r="AT397" s="17"/>
      <c r="AU397" s="17"/>
      <c r="AV397" s="17"/>
      <c r="AW397" s="17"/>
      <c r="AX397" s="17"/>
      <c r="AY397" s="17"/>
      <c r="AZ397" s="17"/>
      <c r="BA397" s="17"/>
      <c r="BB397" s="17"/>
      <c r="BC397" s="17"/>
      <c r="BD397" s="17"/>
    </row>
    <row r="398" spans="1:56" ht="2.25" customHeight="1" x14ac:dyDescent="0.25">
      <c r="A398" s="10"/>
      <c r="B398" s="89"/>
      <c r="C398" s="89"/>
      <c r="D398" s="89"/>
      <c r="E398" s="89"/>
      <c r="F398" s="31"/>
      <c r="G398" s="31"/>
      <c r="H398" s="31"/>
      <c r="I398" s="86"/>
      <c r="J398" s="86"/>
      <c r="K398" s="86"/>
      <c r="L398" s="86"/>
      <c r="M398" s="85"/>
      <c r="N398" s="85"/>
      <c r="O398" s="31"/>
      <c r="P398" s="31"/>
      <c r="Q398" s="17"/>
      <c r="R398" s="17"/>
      <c r="S398" s="85"/>
      <c r="T398" s="86"/>
      <c r="U398" s="86"/>
      <c r="V398" s="86"/>
      <c r="W398" s="31"/>
      <c r="X398" s="17"/>
      <c r="Y398" s="17"/>
      <c r="Z398" s="17"/>
      <c r="AA398" s="17"/>
      <c r="AB398" s="17"/>
      <c r="AC398" s="17"/>
      <c r="AD398" s="17"/>
      <c r="AE398" s="17"/>
      <c r="AF398" s="31"/>
      <c r="AG398" s="31"/>
      <c r="AH398" s="31"/>
      <c r="AI398" s="31"/>
      <c r="AJ398" s="31"/>
      <c r="AK398" s="31"/>
      <c r="AL398" s="31"/>
      <c r="AM398" s="31"/>
      <c r="AN398" s="17"/>
      <c r="AO398" s="17"/>
      <c r="AP398" s="17"/>
      <c r="AQ398" s="17"/>
      <c r="AR398" s="17"/>
      <c r="AS398" s="17"/>
      <c r="AT398" s="17"/>
      <c r="AU398" s="17"/>
      <c r="AV398" s="17"/>
      <c r="AW398" s="17"/>
      <c r="AX398" s="17"/>
      <c r="AY398" s="17"/>
      <c r="AZ398" s="17"/>
      <c r="BA398" s="17"/>
      <c r="BB398" s="17"/>
      <c r="BC398" s="17"/>
      <c r="BD398" s="17"/>
    </row>
    <row r="399" spans="1:56" ht="15" customHeight="1" x14ac:dyDescent="0.25">
      <c r="A399" s="10"/>
      <c r="B399" s="179"/>
      <c r="C399" s="180"/>
      <c r="D399" s="180"/>
      <c r="E399" s="181"/>
      <c r="F399" s="17"/>
      <c r="G399" s="17"/>
      <c r="H399" s="17"/>
      <c r="I399" s="189"/>
      <c r="J399" s="190"/>
      <c r="K399" s="190"/>
      <c r="L399" s="190"/>
      <c r="M399" s="190"/>
      <c r="N399" s="191"/>
      <c r="O399" s="31" t="s">
        <v>146</v>
      </c>
      <c r="P399" s="31"/>
      <c r="Q399" s="17"/>
      <c r="R399" s="17"/>
      <c r="S399" s="179"/>
      <c r="T399" s="180"/>
      <c r="U399" s="180"/>
      <c r="V399" s="181"/>
      <c r="W399" s="50"/>
      <c r="X399" s="17"/>
      <c r="Y399" s="17"/>
      <c r="Z399" s="17"/>
      <c r="AA399" s="17"/>
      <c r="AB399" s="17"/>
      <c r="AC399" s="17"/>
      <c r="AD399" s="17"/>
      <c r="AE399" s="17"/>
      <c r="AF399" s="174">
        <f>IF(S399=0,I399,IF(S399&lt;1920,I399*0.7,IF(S399&lt;1970,I399*0.9,I399)))</f>
        <v>0</v>
      </c>
      <c r="AG399" s="175"/>
      <c r="AH399" s="175"/>
      <c r="AI399" s="175"/>
      <c r="AJ399" s="175"/>
      <c r="AK399" s="176"/>
      <c r="AL399" s="177" t="s">
        <v>146</v>
      </c>
      <c r="AM399" s="177"/>
      <c r="AN399" s="17"/>
      <c r="AO399" s="17"/>
      <c r="AP399" s="17"/>
      <c r="AQ399" s="17"/>
      <c r="AR399" s="17"/>
      <c r="AS399" s="17"/>
      <c r="AT399" s="17"/>
      <c r="AU399" s="17"/>
      <c r="AV399" s="17"/>
      <c r="AW399" s="17"/>
      <c r="AX399" s="17"/>
      <c r="AY399" s="17"/>
      <c r="AZ399" s="17"/>
      <c r="BA399" s="17"/>
      <c r="BB399" s="17"/>
      <c r="BC399" s="17"/>
      <c r="BD399" s="17"/>
    </row>
    <row r="400" spans="1:56" ht="15" customHeight="1" x14ac:dyDescent="0.25">
      <c r="A400" s="6"/>
      <c r="B400" s="80"/>
      <c r="C400" s="80"/>
      <c r="D400" s="80"/>
      <c r="E400" s="8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row>
    <row r="401" spans="1:56" ht="15" customHeight="1" x14ac:dyDescent="0.25">
      <c r="A401" s="6">
        <v>43</v>
      </c>
      <c r="B401" s="192" t="s">
        <v>158</v>
      </c>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93"/>
      <c r="AG401" s="193"/>
      <c r="AH401" s="193"/>
      <c r="AI401" s="193"/>
      <c r="AJ401" s="193"/>
      <c r="AK401" s="193"/>
      <c r="AL401" s="193"/>
      <c r="AM401" s="193"/>
      <c r="AN401" s="193"/>
      <c r="AO401" s="193"/>
      <c r="AP401" s="193"/>
      <c r="AQ401" s="20"/>
      <c r="AR401" s="20"/>
      <c r="AS401" s="20"/>
      <c r="AT401" s="20"/>
      <c r="AU401" s="20"/>
      <c r="AV401" s="20"/>
      <c r="AW401" s="20"/>
      <c r="AX401" s="20"/>
      <c r="AY401" s="20"/>
      <c r="AZ401" s="20"/>
      <c r="BA401" s="20"/>
      <c r="BB401" s="20"/>
      <c r="BC401" s="20"/>
      <c r="BD401" s="20"/>
    </row>
    <row r="402" spans="1:56" ht="15" customHeight="1" x14ac:dyDescent="0.25">
      <c r="A402" s="6"/>
      <c r="B402" s="193"/>
      <c r="C402" s="193"/>
      <c r="D402" s="193"/>
      <c r="E402" s="193"/>
      <c r="F402" s="193"/>
      <c r="G402" s="193"/>
      <c r="H402" s="193"/>
      <c r="I402" s="193"/>
      <c r="J402" s="193"/>
      <c r="K402" s="193"/>
      <c r="L402" s="193"/>
      <c r="M402" s="193"/>
      <c r="N402" s="193"/>
      <c r="O402" s="193"/>
      <c r="P402" s="193"/>
      <c r="Q402" s="193"/>
      <c r="R402" s="193"/>
      <c r="S402" s="193"/>
      <c r="T402" s="193"/>
      <c r="U402" s="193"/>
      <c r="V402" s="193"/>
      <c r="W402" s="193"/>
      <c r="X402" s="193"/>
      <c r="Y402" s="193"/>
      <c r="Z402" s="193"/>
      <c r="AA402" s="193"/>
      <c r="AB402" s="193"/>
      <c r="AC402" s="193"/>
      <c r="AD402" s="193"/>
      <c r="AE402" s="193"/>
      <c r="AF402" s="193"/>
      <c r="AG402" s="193"/>
      <c r="AH402" s="193"/>
      <c r="AI402" s="193"/>
      <c r="AJ402" s="193"/>
      <c r="AK402" s="193"/>
      <c r="AL402" s="193"/>
      <c r="AM402" s="193"/>
      <c r="AN402" s="193"/>
      <c r="AO402" s="193"/>
      <c r="AP402" s="193"/>
      <c r="AQ402" s="20"/>
      <c r="AR402" s="20"/>
      <c r="AS402" s="20"/>
      <c r="AT402" s="20"/>
      <c r="AU402" s="20"/>
      <c r="AV402" s="20"/>
      <c r="AW402" s="20"/>
      <c r="AX402" s="20"/>
      <c r="AY402" s="20"/>
      <c r="AZ402" s="20"/>
      <c r="BA402" s="20"/>
      <c r="BB402" s="20"/>
      <c r="BC402" s="20"/>
      <c r="BD402" s="20"/>
    </row>
    <row r="403" spans="1:56" ht="24" customHeight="1" x14ac:dyDescent="0.25">
      <c r="A403" s="6"/>
      <c r="B403" s="193"/>
      <c r="C403" s="193"/>
      <c r="D403" s="193"/>
      <c r="E403" s="193"/>
      <c r="F403" s="193"/>
      <c r="G403" s="193"/>
      <c r="H403" s="193"/>
      <c r="I403" s="193"/>
      <c r="J403" s="193"/>
      <c r="K403" s="193"/>
      <c r="L403" s="193"/>
      <c r="M403" s="193"/>
      <c r="N403" s="193"/>
      <c r="O403" s="193"/>
      <c r="P403" s="193"/>
      <c r="Q403" s="193"/>
      <c r="R403" s="193"/>
      <c r="S403" s="193"/>
      <c r="T403" s="193"/>
      <c r="U403" s="193"/>
      <c r="V403" s="193"/>
      <c r="W403" s="193"/>
      <c r="X403" s="193"/>
      <c r="Y403" s="193"/>
      <c r="Z403" s="193"/>
      <c r="AA403" s="193"/>
      <c r="AB403" s="193"/>
      <c r="AC403" s="193"/>
      <c r="AD403" s="193"/>
      <c r="AE403" s="193"/>
      <c r="AF403" s="193"/>
      <c r="AG403" s="193"/>
      <c r="AH403" s="193"/>
      <c r="AI403" s="193"/>
      <c r="AJ403" s="193"/>
      <c r="AK403" s="193"/>
      <c r="AL403" s="193"/>
      <c r="AM403" s="193"/>
      <c r="AN403" s="193"/>
      <c r="AO403" s="193"/>
      <c r="AP403" s="193"/>
      <c r="AQ403" s="20"/>
      <c r="AR403" s="20"/>
      <c r="AS403" s="20"/>
      <c r="AT403" s="20"/>
      <c r="AU403" s="20"/>
      <c r="AV403" s="20"/>
      <c r="AW403" s="20"/>
      <c r="AX403" s="20"/>
      <c r="AY403" s="20"/>
      <c r="AZ403" s="20"/>
      <c r="BA403" s="20"/>
      <c r="BB403" s="20"/>
      <c r="BC403" s="20"/>
      <c r="BD403" s="20"/>
    </row>
    <row r="404" spans="1:56" ht="30" customHeight="1" x14ac:dyDescent="0.25">
      <c r="A404" s="6"/>
      <c r="B404" s="192" t="s">
        <v>153</v>
      </c>
      <c r="C404" s="192"/>
      <c r="D404" s="192"/>
      <c r="E404" s="192"/>
      <c r="F404" s="192"/>
      <c r="G404" s="192"/>
      <c r="H404" s="192"/>
      <c r="I404" s="192"/>
      <c r="J404" s="192"/>
      <c r="K404" s="192"/>
      <c r="L404" s="192"/>
      <c r="M404" s="192"/>
      <c r="N404" s="192"/>
      <c r="O404" s="192"/>
      <c r="P404" s="192"/>
      <c r="Q404" s="192"/>
      <c r="R404" s="192"/>
      <c r="S404" s="192"/>
      <c r="T404" s="192"/>
      <c r="U404" s="192"/>
      <c r="V404" s="192"/>
      <c r="W404" s="192"/>
      <c r="X404" s="192"/>
      <c r="Y404" s="192"/>
      <c r="Z404" s="192"/>
      <c r="AA404" s="192"/>
      <c r="AB404" s="192"/>
      <c r="AC404" s="192"/>
      <c r="AD404" s="192"/>
      <c r="AE404" s="192"/>
      <c r="AF404" s="192"/>
      <c r="AG404" s="192"/>
      <c r="AH404" s="192"/>
      <c r="AI404" s="192"/>
      <c r="AJ404" s="192"/>
      <c r="AK404" s="192"/>
      <c r="AL404" s="192"/>
      <c r="AM404" s="192"/>
      <c r="AN404" s="192"/>
      <c r="AO404" s="192"/>
      <c r="AP404" s="192"/>
      <c r="AQ404" s="20"/>
      <c r="AR404" s="20"/>
      <c r="AS404" s="20"/>
      <c r="AT404" s="20"/>
      <c r="AU404" s="20"/>
      <c r="AV404" s="20"/>
      <c r="AW404" s="20"/>
      <c r="AX404" s="20"/>
      <c r="AY404" s="20"/>
      <c r="AZ404" s="20"/>
      <c r="BA404" s="20"/>
      <c r="BB404" s="20"/>
      <c r="BC404" s="20"/>
      <c r="BD404" s="20"/>
    </row>
    <row r="405" spans="1:56" ht="15" customHeight="1" x14ac:dyDescent="0.25">
      <c r="A405" s="10"/>
      <c r="B405" s="169" t="s">
        <v>159</v>
      </c>
      <c r="C405" s="169"/>
      <c r="D405" s="169"/>
      <c r="E405" s="169"/>
      <c r="F405" s="17"/>
      <c r="G405" s="194" t="s">
        <v>155</v>
      </c>
      <c r="H405" s="168"/>
      <c r="I405" s="168"/>
      <c r="J405" s="168"/>
      <c r="K405" s="168"/>
      <c r="L405" s="168"/>
      <c r="M405" s="168"/>
      <c r="N405" s="168"/>
      <c r="O405" s="31"/>
      <c r="P405" s="195" t="s">
        <v>156</v>
      </c>
      <c r="Q405" s="168"/>
      <c r="R405" s="168"/>
      <c r="S405" s="168"/>
      <c r="T405" s="18"/>
      <c r="U405" s="194" t="s">
        <v>157</v>
      </c>
      <c r="V405" s="196"/>
      <c r="W405" s="196"/>
      <c r="X405" s="196"/>
      <c r="Y405" s="196"/>
      <c r="Z405" s="196"/>
      <c r="AA405" s="196"/>
      <c r="AB405" s="196"/>
      <c r="AC405" s="196"/>
      <c r="AD405" s="168"/>
      <c r="AE405" s="168"/>
      <c r="AF405" s="17"/>
      <c r="AG405" s="194" t="s">
        <v>160</v>
      </c>
      <c r="AH405" s="197"/>
      <c r="AI405" s="197"/>
      <c r="AJ405" s="197"/>
      <c r="AK405" s="197"/>
      <c r="AL405" s="197"/>
      <c r="AM405" s="197"/>
      <c r="AN405" s="197"/>
      <c r="AO405" s="197"/>
      <c r="AP405" s="17"/>
      <c r="AQ405" s="17"/>
      <c r="AR405" s="17"/>
      <c r="AS405" s="17"/>
      <c r="AT405" s="17"/>
      <c r="AU405" s="17"/>
      <c r="AV405" s="17"/>
      <c r="AW405" s="17"/>
      <c r="AX405" s="17"/>
      <c r="AY405" s="17"/>
      <c r="AZ405" s="17"/>
      <c r="BA405" s="17"/>
      <c r="BB405" s="17"/>
      <c r="BC405" s="17"/>
      <c r="BD405" s="17"/>
    </row>
    <row r="406" spans="1:56" ht="15" customHeight="1" x14ac:dyDescent="0.25">
      <c r="A406" s="10"/>
      <c r="B406" s="169"/>
      <c r="C406" s="169"/>
      <c r="D406" s="169"/>
      <c r="E406" s="169"/>
      <c r="F406" s="17"/>
      <c r="G406" s="168"/>
      <c r="H406" s="168"/>
      <c r="I406" s="168"/>
      <c r="J406" s="168"/>
      <c r="K406" s="168"/>
      <c r="L406" s="168"/>
      <c r="M406" s="168"/>
      <c r="N406" s="168"/>
      <c r="O406" s="31"/>
      <c r="P406" s="168"/>
      <c r="Q406" s="168"/>
      <c r="R406" s="168"/>
      <c r="S406" s="168"/>
      <c r="T406" s="18"/>
      <c r="U406" s="196"/>
      <c r="V406" s="196"/>
      <c r="W406" s="196"/>
      <c r="X406" s="196"/>
      <c r="Y406" s="196"/>
      <c r="Z406" s="196"/>
      <c r="AA406" s="196"/>
      <c r="AB406" s="196"/>
      <c r="AC406" s="196"/>
      <c r="AD406" s="168"/>
      <c r="AE406" s="168"/>
      <c r="AF406" s="17"/>
      <c r="AG406" s="197"/>
      <c r="AH406" s="197"/>
      <c r="AI406" s="197"/>
      <c r="AJ406" s="197"/>
      <c r="AK406" s="197"/>
      <c r="AL406" s="197"/>
      <c r="AM406" s="197"/>
      <c r="AN406" s="197"/>
      <c r="AO406" s="197"/>
      <c r="AP406" s="17"/>
      <c r="AQ406" s="17"/>
      <c r="AR406" s="17"/>
      <c r="AS406" s="17"/>
      <c r="AT406" s="17"/>
      <c r="AU406" s="17"/>
      <c r="AV406" s="17"/>
      <c r="AW406" s="17"/>
      <c r="AX406" s="17"/>
      <c r="AY406" s="17"/>
      <c r="AZ406" s="17"/>
      <c r="BA406" s="17"/>
      <c r="BB406" s="17"/>
      <c r="BC406" s="17"/>
      <c r="BD406" s="17"/>
    </row>
    <row r="407" spans="1:56" ht="2.25" customHeight="1" x14ac:dyDescent="0.25">
      <c r="A407" s="10"/>
      <c r="B407" s="17"/>
      <c r="C407" s="17"/>
      <c r="D407" s="17"/>
      <c r="E407" s="17"/>
      <c r="F407" s="17"/>
      <c r="G407" s="17"/>
      <c r="H407" s="17"/>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17"/>
      <c r="AG407" s="31"/>
      <c r="AH407" s="31"/>
      <c r="AI407" s="31"/>
      <c r="AJ407" s="31"/>
      <c r="AK407" s="31"/>
      <c r="AL407" s="31"/>
      <c r="AM407" s="31"/>
      <c r="AN407" s="31"/>
      <c r="AO407" s="31"/>
      <c r="AP407" s="17"/>
      <c r="AQ407" s="17"/>
      <c r="AR407" s="17"/>
      <c r="AS407" s="17"/>
      <c r="AT407" s="17"/>
      <c r="AU407" s="17"/>
      <c r="AV407" s="17"/>
      <c r="AW407" s="17"/>
      <c r="AX407" s="17"/>
      <c r="AY407" s="17"/>
      <c r="AZ407" s="17"/>
      <c r="BA407" s="17"/>
      <c r="BB407" s="17"/>
      <c r="BC407" s="17"/>
      <c r="BD407" s="17"/>
    </row>
    <row r="408" spans="1:56" ht="15" customHeight="1" x14ac:dyDescent="0.25">
      <c r="A408" s="10"/>
      <c r="B408" s="179"/>
      <c r="C408" s="180"/>
      <c r="D408" s="180"/>
      <c r="E408" s="181"/>
      <c r="F408" s="17"/>
      <c r="G408" s="182"/>
      <c r="H408" s="183"/>
      <c r="I408" s="183"/>
      <c r="J408" s="183"/>
      <c r="K408" s="183"/>
      <c r="L408" s="184"/>
      <c r="M408" s="177" t="s">
        <v>146</v>
      </c>
      <c r="N408" s="177"/>
      <c r="O408" s="31"/>
      <c r="P408" s="185"/>
      <c r="Q408" s="186"/>
      <c r="R408" s="186"/>
      <c r="S408" s="187"/>
      <c r="T408" s="17"/>
      <c r="U408" s="31"/>
      <c r="V408" s="31"/>
      <c r="W408" s="31"/>
      <c r="X408" s="174">
        <f>IF(P408=0,G408,IF(P408&lt;1920,G408*0.7,IF(P408&lt;1970,G408*0.9,G408)))</f>
        <v>0</v>
      </c>
      <c r="Y408" s="175"/>
      <c r="Z408" s="175"/>
      <c r="AA408" s="175"/>
      <c r="AB408" s="175"/>
      <c r="AC408" s="176"/>
      <c r="AD408" s="177" t="s">
        <v>146</v>
      </c>
      <c r="AE408" s="177"/>
      <c r="AF408" s="17"/>
      <c r="AG408" s="178"/>
      <c r="AH408" s="178"/>
      <c r="AI408" s="178"/>
      <c r="AJ408" s="178"/>
      <c r="AK408" s="31"/>
      <c r="AL408" s="31"/>
      <c r="AM408" s="31"/>
      <c r="AN408" s="31"/>
      <c r="AO408" s="31"/>
      <c r="AP408" s="17"/>
      <c r="AQ408" s="17"/>
      <c r="AR408" s="17"/>
      <c r="AS408" s="17"/>
      <c r="AT408" s="17"/>
      <c r="AU408" s="17"/>
      <c r="AV408" s="17"/>
      <c r="AW408" s="17"/>
      <c r="AX408" s="17"/>
      <c r="AY408" s="17"/>
      <c r="AZ408" s="17"/>
      <c r="BA408" s="17"/>
      <c r="BB408" s="17"/>
      <c r="BC408" s="17"/>
      <c r="BD408" s="17"/>
    </row>
    <row r="409" spans="1:56" ht="2.25" customHeight="1" x14ac:dyDescent="0.25">
      <c r="A409" s="10"/>
      <c r="B409" s="85"/>
      <c r="C409" s="85"/>
      <c r="D409" s="85"/>
      <c r="E409" s="85"/>
      <c r="F409" s="17"/>
      <c r="G409" s="17"/>
      <c r="H409" s="17"/>
      <c r="I409" s="31"/>
      <c r="J409" s="31"/>
      <c r="K409" s="31"/>
      <c r="L409" s="31"/>
      <c r="M409" s="31"/>
      <c r="N409" s="31"/>
      <c r="O409" s="31"/>
      <c r="P409" s="31"/>
      <c r="Q409" s="31"/>
      <c r="R409" s="31"/>
      <c r="S409" s="31"/>
      <c r="T409" s="31"/>
      <c r="U409" s="31"/>
      <c r="V409" s="31"/>
      <c r="W409" s="17"/>
      <c r="X409" s="17"/>
      <c r="Y409" s="17"/>
      <c r="Z409" s="17"/>
      <c r="AA409" s="17"/>
      <c r="AB409" s="17"/>
      <c r="AC409" s="98"/>
      <c r="AD409" s="31"/>
      <c r="AE409" s="31"/>
      <c r="AF409" s="17"/>
      <c r="AG409" s="31"/>
      <c r="AH409" s="31"/>
      <c r="AI409" s="31"/>
      <c r="AJ409" s="31"/>
      <c r="AK409" s="31"/>
      <c r="AL409" s="31"/>
      <c r="AM409" s="31"/>
      <c r="AN409" s="31"/>
      <c r="AO409" s="31"/>
      <c r="AP409" s="17"/>
      <c r="AQ409" s="17"/>
      <c r="AR409" s="17"/>
      <c r="AS409" s="17"/>
      <c r="AT409" s="17"/>
      <c r="AU409" s="17"/>
      <c r="AV409" s="17"/>
      <c r="AW409" s="17"/>
      <c r="AX409" s="17"/>
      <c r="AY409" s="17"/>
      <c r="AZ409" s="17"/>
      <c r="BA409" s="17"/>
      <c r="BB409" s="17"/>
      <c r="BC409" s="17"/>
      <c r="BD409" s="17"/>
    </row>
    <row r="410" spans="1:56" ht="15" customHeight="1" x14ac:dyDescent="0.25">
      <c r="A410" s="10"/>
      <c r="B410" s="179"/>
      <c r="C410" s="180"/>
      <c r="D410" s="180"/>
      <c r="E410" s="181"/>
      <c r="F410" s="17"/>
      <c r="G410" s="182"/>
      <c r="H410" s="183"/>
      <c r="I410" s="183"/>
      <c r="J410" s="183"/>
      <c r="K410" s="183"/>
      <c r="L410" s="184"/>
      <c r="M410" s="177" t="s">
        <v>146</v>
      </c>
      <c r="N410" s="177"/>
      <c r="O410" s="31"/>
      <c r="P410" s="185"/>
      <c r="Q410" s="186"/>
      <c r="R410" s="186"/>
      <c r="S410" s="187"/>
      <c r="T410" s="17"/>
      <c r="U410" s="31"/>
      <c r="V410" s="31"/>
      <c r="W410" s="17"/>
      <c r="X410" s="174">
        <f>IF(P410=0,G410,IF(P410&lt;1920,G410*0.7,IF(P410&lt;1970,G410*0.9,G410)))</f>
        <v>0</v>
      </c>
      <c r="Y410" s="175"/>
      <c r="Z410" s="175"/>
      <c r="AA410" s="175"/>
      <c r="AB410" s="175"/>
      <c r="AC410" s="176"/>
      <c r="AD410" s="177" t="s">
        <v>146</v>
      </c>
      <c r="AE410" s="177"/>
      <c r="AF410" s="17"/>
      <c r="AG410" s="178"/>
      <c r="AH410" s="178"/>
      <c r="AI410" s="178"/>
      <c r="AJ410" s="178"/>
      <c r="AK410" s="31"/>
      <c r="AL410" s="31"/>
      <c r="AM410" s="31"/>
      <c r="AN410" s="31"/>
      <c r="AO410" s="31"/>
      <c r="AP410" s="17"/>
      <c r="AQ410" s="17"/>
      <c r="AR410" s="17"/>
      <c r="AS410" s="17"/>
      <c r="AT410" s="17"/>
      <c r="AU410" s="17"/>
      <c r="AV410" s="17"/>
      <c r="AW410" s="17"/>
      <c r="AX410" s="17"/>
      <c r="AY410" s="17"/>
      <c r="AZ410" s="17"/>
      <c r="BA410" s="17"/>
      <c r="BB410" s="17"/>
      <c r="BC410" s="17"/>
      <c r="BD410" s="17"/>
    </row>
    <row r="411" spans="1:56" ht="15" customHeight="1" x14ac:dyDescent="0.25">
      <c r="A411" s="6"/>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32"/>
      <c r="AH411" s="32"/>
      <c r="AI411" s="32"/>
      <c r="AJ411" s="32"/>
      <c r="AK411" s="32"/>
      <c r="AL411" s="32"/>
      <c r="AM411" s="32"/>
      <c r="AN411" s="32"/>
      <c r="AO411" s="32"/>
      <c r="AP411" s="20"/>
      <c r="AQ411" s="20"/>
      <c r="AR411" s="20"/>
      <c r="AS411" s="20"/>
      <c r="AT411" s="20"/>
      <c r="AU411" s="20"/>
      <c r="AV411" s="20"/>
      <c r="AW411" s="20"/>
      <c r="AX411" s="20"/>
      <c r="AY411" s="20"/>
      <c r="AZ411" s="20"/>
      <c r="BA411" s="20"/>
      <c r="BB411" s="20"/>
      <c r="BC411" s="20"/>
      <c r="BD411" s="20"/>
    </row>
    <row r="412" spans="1:56" ht="30" customHeight="1" x14ac:dyDescent="0.25">
      <c r="A412" s="6">
        <v>44</v>
      </c>
      <c r="B412" s="110" t="s">
        <v>219</v>
      </c>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13">
        <f>IF((SUM(AF391,AF393,AF395,AF397,AF399)-SUM(X408,X410))&gt;0,(SUM(AF391,AF393,AF395,AF397,AF399)-SUM(X408,X410)),IF((SUM(AF391,AF393,AF395,AF397,AF399)-SUM(X408,X410))&lt;0,0,0))</f>
        <v>0</v>
      </c>
      <c r="AL412" s="114"/>
      <c r="AM412" s="114"/>
      <c r="AN412" s="115"/>
      <c r="AO412" s="117" t="s">
        <v>146</v>
      </c>
      <c r="AP412" s="117"/>
      <c r="AQ412" s="20"/>
      <c r="AR412" s="20"/>
      <c r="AS412" s="20"/>
      <c r="AT412" s="20"/>
      <c r="AU412" s="20"/>
      <c r="AV412" s="20"/>
      <c r="AW412" s="20"/>
      <c r="AX412" s="20"/>
      <c r="AY412" s="20"/>
      <c r="AZ412" s="20"/>
      <c r="BA412" s="20"/>
      <c r="BB412" s="20"/>
      <c r="BC412" s="20"/>
      <c r="BD412" s="20"/>
    </row>
    <row r="413" spans="1:56" ht="15" customHeight="1" x14ac:dyDescent="0.25">
      <c r="A413" s="171"/>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20"/>
      <c r="AR413" s="20"/>
      <c r="AS413" s="20"/>
      <c r="AT413" s="20"/>
      <c r="AU413" s="20"/>
      <c r="AV413" s="20"/>
      <c r="AW413" s="20"/>
      <c r="AX413" s="20"/>
      <c r="AY413" s="20"/>
      <c r="AZ413" s="20"/>
      <c r="BA413" s="20"/>
      <c r="BB413" s="20"/>
      <c r="BC413" s="20"/>
      <c r="BD413" s="20"/>
    </row>
    <row r="414" spans="1:56" ht="15" customHeight="1" x14ac:dyDescent="0.25">
      <c r="A414" s="6">
        <v>45</v>
      </c>
      <c r="B414" s="122" t="s">
        <v>161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c r="AN414" s="122"/>
      <c r="AO414" s="122"/>
      <c r="AP414" s="122"/>
      <c r="AQ414" s="20"/>
      <c r="AR414" s="20"/>
      <c r="AS414" s="20"/>
      <c r="AT414" s="20"/>
      <c r="AU414" s="20"/>
      <c r="AV414" s="20"/>
      <c r="AW414" s="20"/>
      <c r="AX414" s="20"/>
      <c r="AY414" s="20"/>
      <c r="AZ414" s="20"/>
      <c r="BA414" s="20"/>
      <c r="BB414" s="20"/>
      <c r="BC414" s="20"/>
      <c r="BD414" s="20"/>
    </row>
    <row r="415" spans="1:56" ht="2.25" customHeight="1" x14ac:dyDescent="0.25">
      <c r="A415" s="6"/>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row>
    <row r="416" spans="1:56" ht="15" customHeight="1" x14ac:dyDescent="0.25">
      <c r="A416" s="6"/>
      <c r="B416" s="107" t="s">
        <v>162</v>
      </c>
      <c r="C416" s="112"/>
      <c r="D416" s="112"/>
      <c r="E416" s="112"/>
      <c r="F416" s="112"/>
      <c r="G416" s="112"/>
      <c r="H416" s="112"/>
      <c r="I416" s="112"/>
      <c r="J416" s="112"/>
      <c r="K416" s="112"/>
      <c r="L416" s="112"/>
      <c r="M416" s="112"/>
      <c r="N416" s="112"/>
      <c r="O416" s="112"/>
      <c r="P416" s="20"/>
      <c r="Q416" s="157"/>
      <c r="R416" s="172"/>
      <c r="S416" s="172"/>
      <c r="T416" s="172"/>
      <c r="U416" s="172"/>
      <c r="V416" s="173"/>
      <c r="W416" s="116" t="s">
        <v>146</v>
      </c>
      <c r="X416" s="116"/>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row>
    <row r="417" spans="1:56" ht="2.25" customHeight="1" x14ac:dyDescent="0.25">
      <c r="A417" s="6"/>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row>
    <row r="418" spans="1:56" ht="15" customHeight="1" x14ac:dyDescent="0.25">
      <c r="A418" s="6"/>
      <c r="B418" s="107" t="s">
        <v>163</v>
      </c>
      <c r="C418" s="112"/>
      <c r="D418" s="112"/>
      <c r="E418" s="112"/>
      <c r="F418" s="112"/>
      <c r="G418" s="112"/>
      <c r="H418" s="112"/>
      <c r="I418" s="112"/>
      <c r="J418" s="112"/>
      <c r="K418" s="112"/>
      <c r="L418" s="112"/>
      <c r="M418" s="112"/>
      <c r="N418" s="112"/>
      <c r="O418" s="112"/>
      <c r="P418" s="20"/>
      <c r="Q418" s="157"/>
      <c r="R418" s="172"/>
      <c r="S418" s="172"/>
      <c r="T418" s="172"/>
      <c r="U418" s="172"/>
      <c r="V418" s="173"/>
      <c r="W418" s="116" t="s">
        <v>146</v>
      </c>
      <c r="X418" s="116"/>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row>
    <row r="419" spans="1:56" ht="2.25" customHeight="1" x14ac:dyDescent="0.25">
      <c r="A419" s="6"/>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row>
    <row r="420" spans="1:56" ht="15" customHeight="1" x14ac:dyDescent="0.25">
      <c r="A420" s="6"/>
      <c r="B420" s="107" t="s">
        <v>164</v>
      </c>
      <c r="C420" s="112"/>
      <c r="D420" s="112"/>
      <c r="E420" s="112"/>
      <c r="F420" s="112"/>
      <c r="G420" s="112"/>
      <c r="H420" s="112"/>
      <c r="I420" s="112"/>
      <c r="J420" s="112"/>
      <c r="K420" s="112"/>
      <c r="L420" s="112"/>
      <c r="M420" s="112"/>
      <c r="N420" s="112"/>
      <c r="O420" s="112"/>
      <c r="P420" s="20"/>
      <c r="Q420" s="157"/>
      <c r="R420" s="172"/>
      <c r="S420" s="172"/>
      <c r="T420" s="172"/>
      <c r="U420" s="172"/>
      <c r="V420" s="173"/>
      <c r="W420" s="116" t="s">
        <v>146</v>
      </c>
      <c r="X420" s="116"/>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row>
    <row r="421" spans="1:56" ht="2.25" customHeight="1" x14ac:dyDescent="0.25">
      <c r="A421" s="6"/>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row>
    <row r="422" spans="1:56" ht="15" customHeight="1" x14ac:dyDescent="0.25">
      <c r="A422" s="6"/>
      <c r="B422" s="107" t="s">
        <v>165</v>
      </c>
      <c r="C422" s="112"/>
      <c r="D422" s="112"/>
      <c r="E422" s="112"/>
      <c r="F422" s="112"/>
      <c r="G422" s="112"/>
      <c r="H422" s="112"/>
      <c r="I422" s="112"/>
      <c r="J422" s="112"/>
      <c r="K422" s="112"/>
      <c r="L422" s="112"/>
      <c r="M422" s="112"/>
      <c r="N422" s="112"/>
      <c r="O422" s="112"/>
      <c r="P422" s="20"/>
      <c r="Q422" s="157"/>
      <c r="R422" s="172"/>
      <c r="S422" s="172"/>
      <c r="T422" s="172"/>
      <c r="U422" s="172"/>
      <c r="V422" s="173"/>
      <c r="W422" s="116" t="s">
        <v>146</v>
      </c>
      <c r="X422" s="116"/>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row>
    <row r="423" spans="1:56" ht="2.25" customHeight="1" x14ac:dyDescent="0.25">
      <c r="A423" s="6"/>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row>
    <row r="424" spans="1:56" ht="15" customHeight="1" x14ac:dyDescent="0.25">
      <c r="A424" s="6"/>
      <c r="B424" s="107" t="s">
        <v>166</v>
      </c>
      <c r="C424" s="112"/>
      <c r="D424" s="112"/>
      <c r="E424" s="112"/>
      <c r="F424" s="112"/>
      <c r="G424" s="112"/>
      <c r="H424" s="112"/>
      <c r="I424" s="112"/>
      <c r="J424" s="112"/>
      <c r="K424" s="112"/>
      <c r="L424" s="112"/>
      <c r="M424" s="112"/>
      <c r="N424" s="112"/>
      <c r="O424" s="112"/>
      <c r="P424" s="20"/>
      <c r="Q424" s="157"/>
      <c r="R424" s="172"/>
      <c r="S424" s="172"/>
      <c r="T424" s="172"/>
      <c r="U424" s="172"/>
      <c r="V424" s="173"/>
      <c r="W424" s="116" t="s">
        <v>146</v>
      </c>
      <c r="X424" s="116"/>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row>
    <row r="425" spans="1:56" ht="2.25" customHeight="1" x14ac:dyDescent="0.25">
      <c r="A425" s="6"/>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row>
    <row r="426" spans="1:56" ht="15" customHeight="1" x14ac:dyDescent="0.25">
      <c r="A426" s="6"/>
      <c r="B426" s="107" t="s">
        <v>167</v>
      </c>
      <c r="C426" s="112"/>
      <c r="D426" s="112"/>
      <c r="E426" s="112"/>
      <c r="F426" s="112"/>
      <c r="G426" s="112"/>
      <c r="H426" s="112"/>
      <c r="I426" s="112"/>
      <c r="J426" s="112"/>
      <c r="K426" s="112"/>
      <c r="L426" s="112"/>
      <c r="M426" s="112"/>
      <c r="N426" s="112"/>
      <c r="O426" s="112"/>
      <c r="P426" s="20"/>
      <c r="Q426" s="157"/>
      <c r="R426" s="172"/>
      <c r="S426" s="172"/>
      <c r="T426" s="172"/>
      <c r="U426" s="172"/>
      <c r="V426" s="173"/>
      <c r="W426" s="116" t="s">
        <v>146</v>
      </c>
      <c r="X426" s="116"/>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row>
    <row r="427" spans="1:56" ht="15" customHeight="1" x14ac:dyDescent="0.25">
      <c r="A427" s="6"/>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row>
    <row r="428" spans="1:56" ht="15" customHeight="1" x14ac:dyDescent="0.25">
      <c r="A428" s="6">
        <v>46</v>
      </c>
      <c r="B428" s="122" t="s">
        <v>168</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20"/>
      <c r="AR428" s="20"/>
      <c r="AS428" s="20"/>
      <c r="AT428" s="20"/>
      <c r="AU428" s="20"/>
      <c r="AV428" s="20"/>
      <c r="AW428" s="20"/>
      <c r="AX428" s="20"/>
      <c r="AY428" s="20"/>
      <c r="AZ428" s="20"/>
      <c r="BA428" s="20"/>
      <c r="BB428" s="20"/>
      <c r="BC428" s="20"/>
      <c r="BD428" s="20"/>
    </row>
    <row r="429" spans="1:56" ht="2.25" customHeight="1" x14ac:dyDescent="0.25">
      <c r="A429" s="6"/>
      <c r="B429" s="26"/>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0"/>
      <c r="AR429" s="20"/>
      <c r="AS429" s="20"/>
      <c r="AT429" s="20"/>
      <c r="AU429" s="20"/>
      <c r="AV429" s="20"/>
      <c r="AW429" s="20"/>
      <c r="AX429" s="20"/>
      <c r="AY429" s="20"/>
      <c r="AZ429" s="20"/>
      <c r="BA429" s="20"/>
      <c r="BB429" s="20"/>
      <c r="BC429" s="20"/>
      <c r="BD429" s="20"/>
    </row>
    <row r="430" spans="1:56" ht="15" customHeight="1" x14ac:dyDescent="0.25">
      <c r="A430" s="6"/>
      <c r="B430" s="138" t="s">
        <v>148</v>
      </c>
      <c r="C430" s="116"/>
      <c r="D430" s="116"/>
      <c r="E430" s="116"/>
      <c r="F430" s="116"/>
      <c r="G430" s="116"/>
      <c r="H430" s="116"/>
      <c r="I430" s="116"/>
      <c r="J430" s="116"/>
      <c r="K430" s="116"/>
      <c r="L430" s="116"/>
      <c r="M430" s="116"/>
      <c r="N430" s="116"/>
      <c r="O430" s="116"/>
      <c r="P430" s="20"/>
      <c r="Q430" s="157"/>
      <c r="R430" s="158"/>
      <c r="S430" s="158"/>
      <c r="T430" s="158"/>
      <c r="U430" s="158"/>
      <c r="V430" s="159"/>
      <c r="W430" s="116" t="s">
        <v>146</v>
      </c>
      <c r="X430" s="116"/>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row>
    <row r="431" spans="1:56" ht="2.25" customHeight="1" x14ac:dyDescent="0.25">
      <c r="A431" s="6"/>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0"/>
      <c r="AR431" s="20"/>
      <c r="AS431" s="20"/>
      <c r="AT431" s="20"/>
      <c r="AU431" s="20"/>
      <c r="AV431" s="20"/>
      <c r="AW431" s="20"/>
      <c r="AX431" s="20"/>
      <c r="AY431" s="20"/>
      <c r="AZ431" s="20"/>
      <c r="BA431" s="20"/>
      <c r="BB431" s="20"/>
      <c r="BC431" s="20"/>
      <c r="BD431" s="20"/>
    </row>
    <row r="432" spans="1:56" ht="15" customHeight="1" x14ac:dyDescent="0.25">
      <c r="A432" s="6"/>
      <c r="B432" s="138" t="s">
        <v>149</v>
      </c>
      <c r="C432" s="116"/>
      <c r="D432" s="116"/>
      <c r="E432" s="116"/>
      <c r="F432" s="116"/>
      <c r="G432" s="116"/>
      <c r="H432" s="116"/>
      <c r="I432" s="116"/>
      <c r="J432" s="116"/>
      <c r="K432" s="116"/>
      <c r="L432" s="116"/>
      <c r="M432" s="116"/>
      <c r="N432" s="116"/>
      <c r="O432" s="116"/>
      <c r="P432" s="20"/>
      <c r="Q432" s="157"/>
      <c r="R432" s="172"/>
      <c r="S432" s="172"/>
      <c r="T432" s="172"/>
      <c r="U432" s="172"/>
      <c r="V432" s="173"/>
      <c r="W432" s="116" t="s">
        <v>146</v>
      </c>
      <c r="X432" s="116"/>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row>
    <row r="433" spans="1:56" ht="2.25" customHeight="1" x14ac:dyDescent="0.25">
      <c r="A433" s="6"/>
      <c r="B433" s="19"/>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row>
    <row r="434" spans="1:56" ht="15" customHeight="1" x14ac:dyDescent="0.25">
      <c r="A434" s="107"/>
      <c r="B434" s="107"/>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7"/>
      <c r="AL434" s="107"/>
      <c r="AM434" s="107"/>
      <c r="AN434" s="107"/>
      <c r="AO434" s="107"/>
      <c r="AP434" s="107"/>
      <c r="AQ434" s="20"/>
      <c r="AR434" s="20"/>
      <c r="AS434" s="20"/>
      <c r="AT434" s="20"/>
      <c r="AU434" s="20"/>
      <c r="AV434" s="20"/>
      <c r="AW434" s="20"/>
      <c r="AX434" s="20"/>
      <c r="AY434" s="20"/>
      <c r="AZ434" s="20"/>
      <c r="BA434" s="20"/>
      <c r="BB434" s="20"/>
      <c r="BC434" s="20"/>
      <c r="BD434" s="20"/>
    </row>
    <row r="435" spans="1:56" ht="15" customHeight="1" x14ac:dyDescent="0.25">
      <c r="A435" s="6"/>
      <c r="B435" s="119" t="s">
        <v>169</v>
      </c>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20"/>
      <c r="AQ435" s="20"/>
      <c r="AR435" s="20"/>
      <c r="AS435" s="20"/>
      <c r="AT435" s="20"/>
      <c r="AU435" s="20"/>
      <c r="AV435" s="20"/>
      <c r="AW435" s="20"/>
      <c r="AX435" s="20"/>
      <c r="AY435" s="20"/>
      <c r="AZ435" s="20"/>
      <c r="BA435" s="20"/>
      <c r="BB435" s="20"/>
      <c r="BC435" s="20"/>
      <c r="BD435" s="20"/>
    </row>
    <row r="436" spans="1:56" ht="15" customHeight="1" x14ac:dyDescent="0.25">
      <c r="A436" s="6"/>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row>
    <row r="437" spans="1:56" ht="41.25" customHeight="1" x14ac:dyDescent="0.25">
      <c r="A437" s="6">
        <v>47</v>
      </c>
      <c r="B437" s="165" t="s">
        <v>170</v>
      </c>
      <c r="C437" s="166"/>
      <c r="D437" s="166"/>
      <c r="E437" s="166"/>
      <c r="F437" s="166"/>
      <c r="G437" s="166"/>
      <c r="H437" s="166"/>
      <c r="I437" s="166"/>
      <c r="J437" s="166"/>
      <c r="K437" s="166"/>
      <c r="L437" s="166"/>
      <c r="M437" s="166"/>
      <c r="N437" s="166"/>
      <c r="O437" s="166"/>
      <c r="P437" s="166"/>
      <c r="Q437" s="166"/>
      <c r="R437" s="166"/>
      <c r="S437" s="166"/>
      <c r="T437" s="166"/>
      <c r="U437" s="166"/>
      <c r="V437" s="166"/>
      <c r="W437" s="166"/>
      <c r="X437" s="166"/>
      <c r="Y437" s="166"/>
      <c r="Z437" s="166"/>
      <c r="AA437" s="166"/>
      <c r="AB437" s="166"/>
      <c r="AC437" s="166"/>
      <c r="AD437" s="166"/>
      <c r="AE437" s="166"/>
      <c r="AF437" s="166"/>
      <c r="AG437" s="166"/>
      <c r="AH437" s="166"/>
      <c r="AI437" s="166"/>
      <c r="AJ437" s="166"/>
      <c r="AK437" s="166"/>
      <c r="AL437" s="166"/>
      <c r="AM437" s="166"/>
      <c r="AN437" s="166"/>
      <c r="AO437" s="166"/>
      <c r="AP437" s="166"/>
      <c r="AQ437" s="20"/>
      <c r="AR437" s="20"/>
      <c r="AS437" s="20"/>
      <c r="AT437" s="20"/>
      <c r="AU437" s="20"/>
      <c r="AV437" s="20"/>
      <c r="AW437" s="20"/>
      <c r="AX437" s="20"/>
      <c r="AY437" s="20"/>
      <c r="AZ437" s="20"/>
      <c r="BA437" s="20"/>
      <c r="BB437" s="20"/>
      <c r="BC437" s="20"/>
      <c r="BD437" s="20"/>
    </row>
    <row r="438" spans="1:56" ht="15" customHeight="1" x14ac:dyDescent="0.25">
      <c r="A438" s="63"/>
      <c r="B438" s="103" t="s">
        <v>171</v>
      </c>
      <c r="C438" s="103"/>
      <c r="D438" s="103"/>
      <c r="E438" s="103"/>
      <c r="F438" s="103"/>
      <c r="G438" s="103"/>
      <c r="H438" s="103"/>
      <c r="I438" s="103"/>
      <c r="J438" s="103"/>
      <c r="K438" s="103"/>
      <c r="L438" s="103"/>
      <c r="M438" s="103"/>
      <c r="N438" s="103"/>
      <c r="O438" s="103"/>
      <c r="P438" s="103"/>
      <c r="Q438" s="103"/>
      <c r="R438" s="103"/>
      <c r="S438" s="103"/>
      <c r="T438" s="103"/>
      <c r="U438" s="103"/>
      <c r="V438" s="170" t="s">
        <v>172</v>
      </c>
      <c r="W438" s="170"/>
      <c r="X438" s="170"/>
      <c r="Y438" s="170"/>
      <c r="Z438" s="170"/>
      <c r="AA438" s="170"/>
      <c r="AB438" s="170"/>
      <c r="AC438" s="170"/>
      <c r="AD438" s="170"/>
      <c r="AE438" s="170"/>
      <c r="AF438" s="170"/>
      <c r="AG438" s="170"/>
      <c r="AH438" s="170"/>
      <c r="AI438" s="170"/>
      <c r="AJ438" s="170"/>
      <c r="AK438" s="170"/>
      <c r="AL438" s="170"/>
      <c r="AM438" s="29" t="s">
        <v>230</v>
      </c>
      <c r="AN438" s="29"/>
      <c r="AO438" s="64"/>
      <c r="AP438" s="64"/>
      <c r="AQ438" s="29"/>
      <c r="AR438" s="29"/>
      <c r="AS438" s="29"/>
      <c r="AT438" s="29"/>
      <c r="AU438" s="29"/>
      <c r="AV438" s="29"/>
      <c r="AW438" s="29"/>
      <c r="AX438" s="29"/>
      <c r="AY438" s="29"/>
      <c r="AZ438" s="29"/>
      <c r="BA438" s="29"/>
      <c r="BB438" s="29"/>
      <c r="BC438" s="29"/>
      <c r="BD438" s="29"/>
    </row>
    <row r="439" spans="1:56" ht="2.25" customHeight="1" x14ac:dyDescent="0.25">
      <c r="A439" s="6"/>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row>
    <row r="440" spans="1:56" ht="30" customHeight="1" x14ac:dyDescent="0.25">
      <c r="A440" s="10"/>
      <c r="B440" s="17"/>
      <c r="C440" s="17"/>
      <c r="D440" s="17"/>
      <c r="E440" s="17"/>
      <c r="F440" s="17"/>
      <c r="G440" s="17"/>
      <c r="H440" s="17"/>
      <c r="I440" s="17"/>
      <c r="J440" s="17"/>
      <c r="K440" s="17"/>
      <c r="L440" s="17"/>
      <c r="M440" s="17"/>
      <c r="N440" s="17"/>
      <c r="O440" s="17"/>
      <c r="P440" s="17"/>
      <c r="Q440" s="167" t="s">
        <v>155</v>
      </c>
      <c r="R440" s="168"/>
      <c r="S440" s="168"/>
      <c r="T440" s="168"/>
      <c r="U440" s="168"/>
      <c r="V440" s="168"/>
      <c r="W440" s="168"/>
      <c r="X440" s="168"/>
      <c r="Y440" s="17"/>
      <c r="Z440" s="167" t="s">
        <v>173</v>
      </c>
      <c r="AA440" s="167"/>
      <c r="AB440" s="167"/>
      <c r="AC440" s="167"/>
      <c r="AD440" s="167"/>
      <c r="AE440" s="24"/>
      <c r="AF440" s="24"/>
      <c r="AG440" s="24"/>
      <c r="AH440" s="24"/>
      <c r="AI440" s="17"/>
      <c r="AJ440" s="169" t="s">
        <v>174</v>
      </c>
      <c r="AK440" s="169"/>
      <c r="AL440" s="169"/>
      <c r="AM440" s="169"/>
      <c r="AN440" s="169"/>
      <c r="AO440" s="169"/>
      <c r="AP440" s="169"/>
      <c r="AQ440" s="17"/>
      <c r="AR440" s="17"/>
      <c r="AS440" s="17"/>
      <c r="AT440" s="17"/>
      <c r="AU440" s="17"/>
      <c r="AV440" s="17"/>
      <c r="AW440" s="17"/>
      <c r="AX440" s="17"/>
      <c r="AY440" s="17"/>
      <c r="AZ440" s="17"/>
      <c r="BA440" s="17"/>
      <c r="BB440" s="17"/>
      <c r="BC440" s="17"/>
      <c r="BD440" s="17"/>
    </row>
    <row r="441" spans="1:56" ht="2.25" customHeight="1" x14ac:dyDescent="0.25">
      <c r="A441" s="6"/>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row>
    <row r="442" spans="1:56" ht="15" customHeight="1" x14ac:dyDescent="0.25">
      <c r="A442" s="6"/>
      <c r="B442" s="116" t="s">
        <v>218</v>
      </c>
      <c r="C442" s="116"/>
      <c r="D442" s="116"/>
      <c r="E442" s="116"/>
      <c r="F442" s="116"/>
      <c r="G442" s="116"/>
      <c r="H442" s="116"/>
      <c r="I442" s="116"/>
      <c r="J442" s="116"/>
      <c r="K442" s="116"/>
      <c r="L442" s="20"/>
      <c r="M442" s="20"/>
      <c r="N442" s="20"/>
      <c r="O442" s="20"/>
      <c r="P442" s="20"/>
      <c r="Q442" s="157"/>
      <c r="R442" s="158"/>
      <c r="S442" s="158"/>
      <c r="T442" s="158"/>
      <c r="U442" s="158"/>
      <c r="V442" s="159"/>
      <c r="W442" s="116" t="s">
        <v>146</v>
      </c>
      <c r="X442" s="116"/>
      <c r="Y442" s="20"/>
      <c r="Z442" s="149"/>
      <c r="AA442" s="150"/>
      <c r="AB442" s="150"/>
      <c r="AC442" s="150"/>
      <c r="AD442" s="150"/>
      <c r="AE442" s="150"/>
      <c r="AF442" s="150"/>
      <c r="AG442" s="151"/>
      <c r="AH442" s="116" t="s">
        <v>114</v>
      </c>
      <c r="AI442" s="116"/>
      <c r="AJ442" s="153">
        <f>IF(Q442&lt;&gt;0,IF(Z442&lt;&gt;0,Z442/(Q442+OppervlakteNieuwbouwEnKostprijs_fldNieuwbouwBrutoOppM2TechnischeLokalen),0),0)+IF(AND(OppervlakteNieuwbouwEnKostprijs_fldNieuwbouwBrutoOppM2GebouwenInternaat=0,OppervlakteNieuwbouwEnKostprijs_fldNieuwbouwBrutoOppM2TechnischeLokalen&lt;&gt;0),OppervlakteNieuwbouwEnKostprijs_fldNieuwbouwKostprijsGebouwenInternaat/OppervlakteNieuwbouwEnKostprijs_fldNieuwbouwBrutoOppM2TechnischeLokalen,0)</f>
        <v>0</v>
      </c>
      <c r="AK442" s="154"/>
      <c r="AL442" s="154"/>
      <c r="AM442" s="154"/>
      <c r="AN442" s="155"/>
      <c r="AO442" s="17" t="s">
        <v>114</v>
      </c>
      <c r="AP442" s="17"/>
      <c r="AQ442" s="20"/>
      <c r="AR442" s="20"/>
      <c r="AS442" s="20"/>
      <c r="AT442" s="20"/>
      <c r="AU442" s="20"/>
      <c r="AV442" s="20"/>
      <c r="AW442" s="20"/>
      <c r="AX442" s="20"/>
      <c r="AY442" s="20"/>
      <c r="AZ442" s="20"/>
      <c r="BA442" s="20"/>
      <c r="BB442" s="20"/>
      <c r="BC442" s="20"/>
      <c r="BD442" s="20"/>
    </row>
    <row r="443" spans="1:56" ht="2.25" customHeight="1" x14ac:dyDescent="0.25">
      <c r="A443" s="6"/>
      <c r="B443" s="20"/>
      <c r="C443" s="20"/>
      <c r="D443" s="20"/>
      <c r="E443" s="20"/>
      <c r="F443" s="20"/>
      <c r="G443" s="20"/>
      <c r="H443" s="20"/>
      <c r="I443" s="20"/>
      <c r="J443" s="20"/>
      <c r="K443" s="20"/>
      <c r="L443" s="20"/>
      <c r="M443" s="20"/>
      <c r="N443" s="20"/>
      <c r="O443" s="22"/>
      <c r="P443" s="22"/>
      <c r="Q443" s="20"/>
      <c r="R443" s="20"/>
      <c r="S443" s="20"/>
      <c r="T443" s="20"/>
      <c r="U443" s="20"/>
      <c r="V443" s="20"/>
      <c r="W443" s="20"/>
      <c r="X443" s="20"/>
      <c r="Y443" s="20"/>
      <c r="Z443" s="20"/>
      <c r="AA443" s="20"/>
      <c r="AB443" s="20"/>
      <c r="AC443" s="20"/>
      <c r="AD443" s="20"/>
      <c r="AE443" s="20"/>
      <c r="AF443" s="20"/>
      <c r="AG443" s="20"/>
      <c r="AH443" s="20"/>
      <c r="AI443" s="20"/>
      <c r="AJ443" s="16"/>
      <c r="AK443" s="16"/>
      <c r="AL443" s="16"/>
      <c r="AM443" s="16"/>
      <c r="AN443" s="16"/>
      <c r="AO443" s="17"/>
      <c r="AP443" s="17"/>
      <c r="AQ443" s="20"/>
      <c r="AR443" s="20"/>
      <c r="AS443" s="20"/>
      <c r="AT443" s="20"/>
      <c r="AU443" s="20"/>
      <c r="AV443" s="20"/>
      <c r="AW443" s="20"/>
      <c r="AX443" s="20"/>
      <c r="AY443" s="20"/>
      <c r="AZ443" s="20"/>
      <c r="BA443" s="20"/>
      <c r="BB443" s="20"/>
      <c r="BC443" s="20"/>
      <c r="BD443" s="20"/>
    </row>
    <row r="444" spans="1:56" ht="15" customHeight="1" x14ac:dyDescent="0.25">
      <c r="A444" s="6"/>
      <c r="B444" s="20" t="s">
        <v>175</v>
      </c>
      <c r="C444" s="20"/>
      <c r="D444" s="20"/>
      <c r="E444" s="20"/>
      <c r="F444" s="20"/>
      <c r="G444" s="20"/>
      <c r="H444" s="20"/>
      <c r="I444" s="20"/>
      <c r="J444" s="20"/>
      <c r="K444" s="20"/>
      <c r="L444" s="20"/>
      <c r="M444" s="20"/>
      <c r="N444" s="20"/>
      <c r="O444" s="20"/>
      <c r="P444" s="20"/>
      <c r="Q444" s="157"/>
      <c r="R444" s="158"/>
      <c r="S444" s="158"/>
      <c r="T444" s="158"/>
      <c r="U444" s="158"/>
      <c r="V444" s="159"/>
      <c r="W444" s="116" t="s">
        <v>146</v>
      </c>
      <c r="X444" s="116"/>
      <c r="Y444" s="20"/>
      <c r="Z444" s="104">
        <f>+IF(Q444&lt;&gt;0,(Q444/SUM(Q442,Q444))*Z442,0)</f>
        <v>0</v>
      </c>
      <c r="AA444" s="105"/>
      <c r="AB444" s="105"/>
      <c r="AC444" s="105"/>
      <c r="AD444" s="105"/>
      <c r="AE444" s="105"/>
      <c r="AF444" s="105"/>
      <c r="AG444" s="106"/>
      <c r="AH444" s="116" t="s">
        <v>114</v>
      </c>
      <c r="AI444" s="116"/>
      <c r="AJ444" s="153">
        <f>IF(Q444&lt;&gt;0,IF(Z444&lt;&gt;0,Z444/Q444,0),0)</f>
        <v>0</v>
      </c>
      <c r="AK444" s="154"/>
      <c r="AL444" s="154"/>
      <c r="AM444" s="154"/>
      <c r="AN444" s="155"/>
      <c r="AO444" s="17" t="s">
        <v>114</v>
      </c>
      <c r="AP444" s="17"/>
      <c r="AQ444" s="20"/>
      <c r="AR444" s="20"/>
      <c r="AS444" s="20"/>
      <c r="AT444" s="20"/>
      <c r="AU444" s="20"/>
      <c r="AV444" s="20"/>
      <c r="AW444" s="20"/>
      <c r="AX444" s="20"/>
      <c r="AY444" s="20"/>
      <c r="AZ444" s="20"/>
      <c r="BA444" s="20"/>
      <c r="BB444" s="20"/>
      <c r="BC444" s="20"/>
      <c r="BD444" s="20"/>
    </row>
    <row r="445" spans="1:56" ht="15" customHeight="1" x14ac:dyDescent="0.25">
      <c r="A445" s="6"/>
      <c r="B445" s="20"/>
      <c r="C445" s="20"/>
      <c r="D445" s="20"/>
      <c r="E445" s="20"/>
      <c r="F445" s="20"/>
      <c r="G445" s="20"/>
      <c r="H445" s="20"/>
      <c r="I445" s="20"/>
      <c r="J445" s="20"/>
      <c r="K445" s="20"/>
      <c r="L445" s="20"/>
      <c r="M445" s="20"/>
      <c r="N445" s="22"/>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row>
    <row r="446" spans="1:56" ht="15" customHeight="1" x14ac:dyDescent="0.25">
      <c r="A446" s="6">
        <v>48</v>
      </c>
      <c r="B446" s="122" t="s">
        <v>176</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c r="AO446" s="112"/>
      <c r="AP446" s="112"/>
      <c r="AQ446" s="20"/>
      <c r="AR446" s="20"/>
      <c r="AS446" s="20"/>
      <c r="AT446" s="20"/>
      <c r="AU446" s="20"/>
      <c r="AV446" s="20"/>
      <c r="AW446" s="20"/>
      <c r="AX446" s="20"/>
      <c r="AY446" s="20"/>
      <c r="AZ446" s="20"/>
      <c r="BA446" s="20"/>
      <c r="BB446" s="20"/>
      <c r="BC446" s="20"/>
      <c r="BD446" s="20"/>
    </row>
    <row r="447" spans="1:56" ht="2.25" customHeight="1" x14ac:dyDescent="0.25">
      <c r="A447" s="6"/>
      <c r="B447" s="20"/>
      <c r="C447" s="20"/>
      <c r="D447" s="20"/>
      <c r="E447" s="20"/>
      <c r="F447" s="20"/>
      <c r="G447" s="20"/>
      <c r="H447" s="20"/>
      <c r="I447" s="20"/>
      <c r="J447" s="20"/>
      <c r="K447" s="20"/>
      <c r="L447" s="20"/>
      <c r="M447" s="20"/>
      <c r="N447" s="22"/>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row>
    <row r="448" spans="1:56" ht="15" customHeight="1" x14ac:dyDescent="0.25">
      <c r="A448" s="6"/>
      <c r="B448" s="20"/>
      <c r="C448" s="20"/>
      <c r="D448" s="20"/>
      <c r="E448" s="20"/>
      <c r="F448" s="20"/>
      <c r="G448" s="20"/>
      <c r="H448" s="20"/>
      <c r="I448" s="20"/>
      <c r="J448" s="20"/>
      <c r="K448" s="20"/>
      <c r="L448" s="20"/>
      <c r="M448" s="20"/>
      <c r="N448" s="20"/>
      <c r="O448" s="20"/>
      <c r="P448" s="20"/>
      <c r="Q448" s="167" t="s">
        <v>155</v>
      </c>
      <c r="R448" s="168"/>
      <c r="S448" s="168"/>
      <c r="T448" s="168"/>
      <c r="U448" s="168"/>
      <c r="V448" s="168"/>
      <c r="W448" s="168"/>
      <c r="X448" s="168"/>
      <c r="Y448" s="17"/>
      <c r="Z448" s="167" t="s">
        <v>173</v>
      </c>
      <c r="AA448" s="167"/>
      <c r="AB448" s="167"/>
      <c r="AC448" s="167"/>
      <c r="AD448" s="167"/>
      <c r="AE448" s="24"/>
      <c r="AF448" s="24"/>
      <c r="AG448" s="24"/>
      <c r="AH448" s="24"/>
      <c r="AI448" s="20"/>
      <c r="AJ448" s="13"/>
      <c r="AK448" s="13"/>
      <c r="AL448" s="13"/>
      <c r="AM448" s="13"/>
      <c r="AN448" s="13"/>
      <c r="AO448" s="13"/>
      <c r="AP448" s="13"/>
      <c r="AQ448" s="20"/>
      <c r="AR448" s="20"/>
      <c r="AS448" s="20"/>
      <c r="AT448" s="20"/>
      <c r="AU448" s="20"/>
      <c r="AV448" s="20"/>
      <c r="AW448" s="20"/>
      <c r="AX448" s="20"/>
      <c r="AY448" s="20"/>
      <c r="AZ448" s="20"/>
      <c r="BA448" s="20"/>
      <c r="BB448" s="20"/>
      <c r="BC448" s="20"/>
      <c r="BD448" s="20"/>
    </row>
    <row r="449" spans="1:56" ht="2.25" customHeight="1" x14ac:dyDescent="0.25">
      <c r="A449" s="6"/>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row>
    <row r="450" spans="1:56" ht="15" customHeight="1" x14ac:dyDescent="0.25">
      <c r="A450" s="6"/>
      <c r="B450" s="138" t="s">
        <v>148</v>
      </c>
      <c r="C450" s="116"/>
      <c r="D450" s="116"/>
      <c r="E450" s="116"/>
      <c r="F450" s="116"/>
      <c r="G450" s="116"/>
      <c r="H450" s="116"/>
      <c r="I450" s="116"/>
      <c r="J450" s="116"/>
      <c r="K450" s="116"/>
      <c r="L450" s="116"/>
      <c r="M450" s="116"/>
      <c r="N450" s="116"/>
      <c r="O450" s="116"/>
      <c r="P450" s="27"/>
      <c r="Q450" s="157"/>
      <c r="R450" s="158"/>
      <c r="S450" s="158"/>
      <c r="T450" s="158"/>
      <c r="U450" s="158"/>
      <c r="V450" s="159"/>
      <c r="W450" s="116" t="s">
        <v>146</v>
      </c>
      <c r="X450" s="116"/>
      <c r="Y450" s="20"/>
      <c r="Z450" s="149"/>
      <c r="AA450" s="150"/>
      <c r="AB450" s="150"/>
      <c r="AC450" s="150"/>
      <c r="AD450" s="150"/>
      <c r="AE450" s="150"/>
      <c r="AF450" s="150"/>
      <c r="AG450" s="151"/>
      <c r="AH450" s="116" t="s">
        <v>114</v>
      </c>
      <c r="AI450" s="116"/>
      <c r="AJ450" s="14"/>
      <c r="AK450" s="14"/>
      <c r="AL450" s="14"/>
      <c r="AM450" s="14"/>
      <c r="AN450" s="14"/>
      <c r="AO450" s="17"/>
      <c r="AP450" s="17"/>
      <c r="AQ450" s="20"/>
      <c r="AR450" s="20"/>
      <c r="AS450" s="20"/>
      <c r="AT450" s="20"/>
      <c r="AU450" s="20"/>
      <c r="AV450" s="20"/>
      <c r="AW450" s="20"/>
      <c r="AX450" s="20"/>
      <c r="AY450" s="20"/>
      <c r="AZ450" s="20"/>
      <c r="BA450" s="20"/>
      <c r="BB450" s="20"/>
      <c r="BC450" s="20"/>
      <c r="BD450" s="20"/>
    </row>
    <row r="451" spans="1:56" ht="2.25" customHeight="1" x14ac:dyDescent="0.25">
      <c r="A451" s="6"/>
      <c r="B451" s="20"/>
      <c r="C451" s="20"/>
      <c r="D451" s="20"/>
      <c r="E451" s="20"/>
      <c r="F451" s="20"/>
      <c r="G451" s="20"/>
      <c r="H451" s="20"/>
      <c r="I451" s="20"/>
      <c r="J451" s="20"/>
      <c r="K451" s="20"/>
      <c r="L451" s="20"/>
      <c r="M451" s="20"/>
      <c r="N451" s="20"/>
      <c r="O451" s="20"/>
      <c r="P451" s="20"/>
      <c r="Q451" s="20"/>
      <c r="R451" s="20"/>
      <c r="S451" s="20"/>
      <c r="T451" s="20"/>
      <c r="U451" s="20"/>
      <c r="V451" s="20"/>
      <c r="W451" s="116"/>
      <c r="X451" s="116"/>
      <c r="Y451" s="20"/>
      <c r="Z451" s="20"/>
      <c r="AA451" s="20"/>
      <c r="AB451" s="20"/>
      <c r="AC451" s="20"/>
      <c r="AD451" s="20"/>
      <c r="AE451" s="20"/>
      <c r="AF451" s="20"/>
      <c r="AG451" s="20"/>
      <c r="AH451" s="20"/>
      <c r="AI451" s="20"/>
      <c r="AJ451" s="65"/>
      <c r="AK451" s="65"/>
      <c r="AL451" s="65"/>
      <c r="AM451" s="65"/>
      <c r="AN451" s="65"/>
      <c r="AO451" s="61"/>
      <c r="AP451" s="61"/>
      <c r="AQ451" s="20"/>
      <c r="AR451" s="20"/>
      <c r="AS451" s="20"/>
      <c r="AT451" s="20"/>
      <c r="AU451" s="20"/>
      <c r="AV451" s="20"/>
      <c r="AW451" s="20"/>
      <c r="AX451" s="20"/>
      <c r="AY451" s="20"/>
      <c r="AZ451" s="20"/>
      <c r="BA451" s="20"/>
      <c r="BB451" s="20"/>
      <c r="BC451" s="20"/>
      <c r="BD451" s="20"/>
    </row>
    <row r="452" spans="1:56" ht="15" customHeight="1" x14ac:dyDescent="0.25">
      <c r="A452" s="6"/>
      <c r="B452" s="138" t="s">
        <v>149</v>
      </c>
      <c r="C452" s="116"/>
      <c r="D452" s="116"/>
      <c r="E452" s="116"/>
      <c r="F452" s="116"/>
      <c r="G452" s="116"/>
      <c r="H452" s="116"/>
      <c r="I452" s="116"/>
      <c r="J452" s="116"/>
      <c r="K452" s="116"/>
      <c r="L452" s="116"/>
      <c r="M452" s="116"/>
      <c r="N452" s="116"/>
      <c r="O452" s="116"/>
      <c r="P452" s="20"/>
      <c r="Q452" s="157"/>
      <c r="R452" s="158"/>
      <c r="S452" s="158"/>
      <c r="T452" s="158"/>
      <c r="U452" s="158"/>
      <c r="V452" s="159"/>
      <c r="W452" s="116" t="s">
        <v>146</v>
      </c>
      <c r="X452" s="116"/>
      <c r="Y452" s="20"/>
      <c r="Z452" s="161"/>
      <c r="AA452" s="162"/>
      <c r="AB452" s="162"/>
      <c r="AC452" s="162"/>
      <c r="AD452" s="162"/>
      <c r="AE452" s="162"/>
      <c r="AF452" s="162"/>
      <c r="AG452" s="163"/>
      <c r="AH452" s="116" t="s">
        <v>114</v>
      </c>
      <c r="AI452" s="116"/>
      <c r="AJ452" s="14"/>
      <c r="AK452" s="14"/>
      <c r="AL452" s="14"/>
      <c r="AM452" s="14"/>
      <c r="AN452" s="14"/>
      <c r="AO452" s="17"/>
      <c r="AP452" s="61"/>
      <c r="AQ452" s="20"/>
      <c r="AR452" s="20"/>
      <c r="AS452" s="20"/>
      <c r="AT452" s="20"/>
      <c r="AU452" s="20"/>
      <c r="AV452" s="20"/>
      <c r="AW452" s="20"/>
      <c r="AX452" s="20"/>
      <c r="AY452" s="20"/>
      <c r="AZ452" s="20"/>
      <c r="BA452" s="20"/>
      <c r="BB452" s="20"/>
      <c r="BC452" s="20"/>
      <c r="BD452" s="20"/>
    </row>
    <row r="453" spans="1:56" ht="15" customHeight="1" x14ac:dyDescent="0.25">
      <c r="A453" s="6"/>
      <c r="B453" s="20"/>
      <c r="C453" s="20"/>
      <c r="D453" s="20"/>
      <c r="E453" s="20"/>
      <c r="F453" s="20"/>
      <c r="G453" s="20"/>
      <c r="H453" s="20"/>
      <c r="I453" s="20"/>
      <c r="J453" s="20"/>
      <c r="K453" s="20"/>
      <c r="L453" s="20"/>
      <c r="M453" s="20"/>
      <c r="N453" s="22"/>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row>
    <row r="454" spans="1:56" ht="15" customHeight="1" x14ac:dyDescent="0.25">
      <c r="A454" s="6"/>
      <c r="B454" s="119" t="s">
        <v>177</v>
      </c>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20"/>
      <c r="AQ454" s="20"/>
      <c r="AR454" s="20"/>
      <c r="AS454" s="20"/>
      <c r="AT454" s="20"/>
      <c r="AU454" s="20"/>
      <c r="AV454" s="20"/>
      <c r="AW454" s="20"/>
      <c r="AX454" s="20"/>
      <c r="AY454" s="20"/>
      <c r="AZ454" s="20"/>
      <c r="BA454" s="20"/>
      <c r="BB454" s="20"/>
      <c r="BC454" s="20"/>
      <c r="BD454" s="20"/>
    </row>
    <row r="455" spans="1:56" ht="15" customHeight="1" x14ac:dyDescent="0.25">
      <c r="A455" s="6"/>
      <c r="B455" s="20"/>
      <c r="C455" s="20"/>
      <c r="D455" s="20"/>
      <c r="E455" s="20"/>
      <c r="F455" s="20"/>
      <c r="G455" s="20"/>
      <c r="H455" s="20"/>
      <c r="I455" s="20"/>
      <c r="J455" s="20"/>
      <c r="K455" s="20"/>
      <c r="L455" s="20"/>
      <c r="M455" s="20"/>
      <c r="N455" s="22"/>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row>
    <row r="456" spans="1:56" ht="15" customHeight="1" x14ac:dyDescent="0.25">
      <c r="A456" s="6">
        <v>49</v>
      </c>
      <c r="B456" s="122" t="s">
        <v>178</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c r="AO456" s="112"/>
      <c r="AP456" s="112"/>
      <c r="AQ456" s="20"/>
      <c r="AR456" s="20"/>
      <c r="AS456" s="20"/>
      <c r="AT456" s="20"/>
      <c r="AU456" s="20"/>
      <c r="AV456" s="20"/>
      <c r="AW456" s="20"/>
      <c r="AX456" s="20"/>
      <c r="AY456" s="20"/>
      <c r="AZ456" s="20"/>
      <c r="BA456" s="20"/>
      <c r="BB456" s="20"/>
      <c r="BC456" s="20"/>
      <c r="BD456" s="20"/>
    </row>
    <row r="457" spans="1:56" ht="2.25" customHeight="1" x14ac:dyDescent="0.25">
      <c r="A457" s="6"/>
      <c r="B457" s="20"/>
      <c r="C457" s="20"/>
      <c r="D457" s="20"/>
      <c r="E457" s="20"/>
      <c r="F457" s="20"/>
      <c r="G457" s="20"/>
      <c r="H457" s="20"/>
      <c r="I457" s="20"/>
      <c r="J457" s="20"/>
      <c r="K457" s="20"/>
      <c r="L457" s="20"/>
      <c r="M457" s="20"/>
      <c r="N457" s="22"/>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row>
    <row r="458" spans="1:56" ht="15" customHeight="1" x14ac:dyDescent="0.25">
      <c r="A458" s="6"/>
      <c r="B458" s="164" t="s">
        <v>179</v>
      </c>
      <c r="C458" s="164"/>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c r="AD458" s="164"/>
      <c r="AE458" s="164"/>
      <c r="AF458" s="164"/>
      <c r="AG458" s="164"/>
      <c r="AH458" s="164"/>
      <c r="AI458" s="164"/>
      <c r="AJ458" s="164"/>
      <c r="AK458" s="164"/>
      <c r="AL458" s="164"/>
      <c r="AM458" s="164"/>
      <c r="AN458" s="164"/>
      <c r="AO458" s="164"/>
      <c r="AP458" s="164"/>
      <c r="AQ458" s="20"/>
      <c r="AR458" s="20"/>
      <c r="AS458" s="20"/>
      <c r="AT458" s="20"/>
      <c r="AU458" s="20"/>
      <c r="AV458" s="20"/>
      <c r="AW458" s="20"/>
      <c r="AX458" s="20"/>
      <c r="AY458" s="20"/>
      <c r="AZ458" s="20"/>
      <c r="BA458" s="20"/>
      <c r="BB458" s="20"/>
      <c r="BC458" s="20"/>
      <c r="BD458" s="20"/>
    </row>
    <row r="459" spans="1:56" ht="15" customHeight="1" x14ac:dyDescent="0.25">
      <c r="A459" s="6"/>
      <c r="B459" s="20"/>
      <c r="C459" s="20"/>
      <c r="D459" s="20"/>
      <c r="E459" s="20"/>
      <c r="F459" s="20"/>
      <c r="G459" s="20"/>
      <c r="H459" s="20"/>
      <c r="I459" s="20"/>
      <c r="J459" s="20"/>
      <c r="K459" s="20"/>
      <c r="L459" s="20"/>
      <c r="M459" s="20"/>
      <c r="N459" s="22"/>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row>
    <row r="460" spans="1:56" ht="15" customHeight="1" x14ac:dyDescent="0.25">
      <c r="A460" s="6"/>
      <c r="B460" s="138"/>
      <c r="C460" s="116"/>
      <c r="D460" s="116"/>
      <c r="E460" s="116"/>
      <c r="F460" s="116"/>
      <c r="G460" s="116"/>
      <c r="H460" s="116"/>
      <c r="I460" s="116"/>
      <c r="J460" s="116"/>
      <c r="K460" s="116"/>
      <c r="L460" s="116"/>
      <c r="M460" s="116"/>
      <c r="N460" s="116"/>
      <c r="O460" s="116"/>
      <c r="P460" s="20"/>
      <c r="Q460" s="20"/>
      <c r="R460" s="20"/>
      <c r="S460" s="20"/>
      <c r="T460" s="20"/>
      <c r="U460" s="20"/>
      <c r="V460" s="20"/>
      <c r="W460" s="20"/>
      <c r="X460" s="20"/>
      <c r="Y460" s="20"/>
      <c r="Z460" s="149"/>
      <c r="AA460" s="150"/>
      <c r="AB460" s="150"/>
      <c r="AC460" s="150"/>
      <c r="AD460" s="150"/>
      <c r="AE460" s="150"/>
      <c r="AF460" s="150"/>
      <c r="AG460" s="151"/>
      <c r="AH460" s="20" t="s">
        <v>114</v>
      </c>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row>
    <row r="461" spans="1:56" ht="15" customHeight="1" x14ac:dyDescent="0.25">
      <c r="A461" s="6"/>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row>
    <row r="462" spans="1:56" ht="15" customHeight="1" x14ac:dyDescent="0.25">
      <c r="A462" s="6"/>
      <c r="B462" s="119" t="s">
        <v>180</v>
      </c>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20"/>
      <c r="AQ462" s="20"/>
      <c r="AR462" s="20"/>
      <c r="AS462" s="20"/>
      <c r="AT462" s="20"/>
      <c r="AU462" s="20"/>
      <c r="AV462" s="20"/>
      <c r="AW462" s="20"/>
      <c r="AX462" s="20"/>
      <c r="AY462" s="20"/>
      <c r="AZ462" s="20"/>
      <c r="BA462" s="20"/>
      <c r="BB462" s="20"/>
      <c r="BC462" s="20"/>
      <c r="BD462" s="20"/>
    </row>
    <row r="463" spans="1:56" ht="15" customHeight="1" x14ac:dyDescent="0.25">
      <c r="A463" s="6"/>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row>
    <row r="464" spans="1:56" ht="42.75" customHeight="1" x14ac:dyDescent="0.25">
      <c r="A464" s="6">
        <v>50</v>
      </c>
      <c r="B464" s="165" t="s">
        <v>181</v>
      </c>
      <c r="C464" s="166"/>
      <c r="D464" s="166"/>
      <c r="E464" s="166"/>
      <c r="F464" s="166"/>
      <c r="G464" s="166"/>
      <c r="H464" s="166"/>
      <c r="I464" s="166"/>
      <c r="J464" s="166"/>
      <c r="K464" s="166"/>
      <c r="L464" s="166"/>
      <c r="M464" s="166"/>
      <c r="N464" s="166"/>
      <c r="O464" s="166"/>
      <c r="P464" s="166"/>
      <c r="Q464" s="166"/>
      <c r="R464" s="166"/>
      <c r="S464" s="166"/>
      <c r="T464" s="166"/>
      <c r="U464" s="166"/>
      <c r="V464" s="166"/>
      <c r="W464" s="166"/>
      <c r="X464" s="166"/>
      <c r="Y464" s="166"/>
      <c r="Z464" s="166"/>
      <c r="AA464" s="166"/>
      <c r="AB464" s="166"/>
      <c r="AC464" s="166"/>
      <c r="AD464" s="166"/>
      <c r="AE464" s="166"/>
      <c r="AF464" s="166"/>
      <c r="AG464" s="166"/>
      <c r="AH464" s="166"/>
      <c r="AI464" s="166"/>
      <c r="AJ464" s="166"/>
      <c r="AK464" s="166"/>
      <c r="AL464" s="166"/>
      <c r="AM464" s="166"/>
      <c r="AN464" s="166"/>
      <c r="AO464" s="166"/>
      <c r="AP464" s="166"/>
      <c r="AQ464" s="20"/>
      <c r="AR464" s="20"/>
      <c r="AS464" s="20"/>
      <c r="AT464" s="20"/>
      <c r="AU464" s="20"/>
      <c r="AV464" s="20"/>
      <c r="AW464" s="20"/>
      <c r="AX464" s="20"/>
      <c r="AY464" s="20"/>
      <c r="AZ464" s="20"/>
      <c r="BA464" s="20"/>
      <c r="BB464" s="20"/>
      <c r="BC464" s="20"/>
      <c r="BD464" s="20"/>
    </row>
    <row r="465" spans="1:56" ht="15" customHeight="1" x14ac:dyDescent="0.25">
      <c r="A465" s="6"/>
      <c r="B465" s="103" t="s">
        <v>171</v>
      </c>
      <c r="C465" s="103"/>
      <c r="D465" s="103"/>
      <c r="E465" s="103"/>
      <c r="F465" s="103"/>
      <c r="G465" s="103"/>
      <c r="H465" s="103"/>
      <c r="I465" s="103"/>
      <c r="J465" s="103"/>
      <c r="K465" s="103"/>
      <c r="L465" s="103"/>
      <c r="M465" s="103"/>
      <c r="N465" s="103"/>
      <c r="O465" s="103"/>
      <c r="P465" s="103"/>
      <c r="Q465" s="103"/>
      <c r="R465" s="103"/>
      <c r="S465" s="103"/>
      <c r="T465" s="103"/>
      <c r="U465" s="103"/>
      <c r="V465" s="170" t="s">
        <v>172</v>
      </c>
      <c r="W465" s="170"/>
      <c r="X465" s="170"/>
      <c r="Y465" s="170"/>
      <c r="Z465" s="170"/>
      <c r="AA465" s="170"/>
      <c r="AB465" s="170"/>
      <c r="AC465" s="170"/>
      <c r="AD465" s="170"/>
      <c r="AE465" s="170"/>
      <c r="AF465" s="170"/>
      <c r="AG465" s="170"/>
      <c r="AH465" s="170"/>
      <c r="AI465" s="170"/>
      <c r="AJ465" s="170"/>
      <c r="AK465" s="170"/>
      <c r="AL465" s="170"/>
      <c r="AM465" s="29" t="s">
        <v>230</v>
      </c>
      <c r="AN465" s="66"/>
      <c r="AO465" s="66"/>
      <c r="AP465" s="66"/>
      <c r="AQ465" s="20"/>
      <c r="AR465" s="20"/>
      <c r="AS465" s="20"/>
      <c r="AT465" s="20"/>
      <c r="AU465" s="20"/>
      <c r="AV465" s="20"/>
      <c r="AW465" s="20"/>
      <c r="AX465" s="20"/>
      <c r="AY465" s="20"/>
      <c r="AZ465" s="20"/>
      <c r="BA465" s="20"/>
      <c r="BB465" s="20"/>
      <c r="BC465" s="20"/>
      <c r="BD465" s="20"/>
    </row>
    <row r="466" spans="1:56" ht="2.25" customHeight="1" x14ac:dyDescent="0.25">
      <c r="A466" s="6"/>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row>
    <row r="467" spans="1:56" ht="24.9" customHeight="1" x14ac:dyDescent="0.25">
      <c r="A467" s="6"/>
      <c r="B467" s="20"/>
      <c r="C467" s="20"/>
      <c r="D467" s="20"/>
      <c r="E467" s="20"/>
      <c r="F467" s="20"/>
      <c r="G467" s="20"/>
      <c r="H467" s="20"/>
      <c r="I467" s="20"/>
      <c r="J467" s="20"/>
      <c r="K467" s="20"/>
      <c r="L467" s="20"/>
      <c r="M467" s="20"/>
      <c r="N467" s="20"/>
      <c r="O467" s="20"/>
      <c r="P467" s="20"/>
      <c r="Q467" s="167" t="s">
        <v>155</v>
      </c>
      <c r="R467" s="168"/>
      <c r="S467" s="168"/>
      <c r="T467" s="168"/>
      <c r="U467" s="168"/>
      <c r="V467" s="168"/>
      <c r="W467" s="168"/>
      <c r="X467" s="168"/>
      <c r="Y467" s="17"/>
      <c r="Z467" s="167" t="s">
        <v>173</v>
      </c>
      <c r="AA467" s="167"/>
      <c r="AB467" s="167"/>
      <c r="AC467" s="167"/>
      <c r="AD467" s="167"/>
      <c r="AE467" s="24"/>
      <c r="AF467" s="24"/>
      <c r="AG467" s="24"/>
      <c r="AH467" s="24"/>
      <c r="AI467" s="20"/>
      <c r="AJ467" s="169" t="s">
        <v>174</v>
      </c>
      <c r="AK467" s="169"/>
      <c r="AL467" s="169"/>
      <c r="AM467" s="169"/>
      <c r="AN467" s="169"/>
      <c r="AO467" s="169"/>
      <c r="AP467" s="169"/>
      <c r="AQ467" s="20"/>
      <c r="AR467" s="20"/>
      <c r="AS467" s="20"/>
      <c r="AT467" s="20"/>
      <c r="AU467" s="20"/>
      <c r="AV467" s="20"/>
      <c r="AW467" s="20"/>
      <c r="AX467" s="20"/>
      <c r="AY467" s="20"/>
      <c r="AZ467" s="20"/>
      <c r="BA467" s="20"/>
      <c r="BB467" s="20"/>
      <c r="BC467" s="20"/>
      <c r="BD467" s="20"/>
    </row>
    <row r="468" spans="1:56" ht="2.25" customHeight="1" x14ac:dyDescent="0.25">
      <c r="A468" s="6"/>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row>
    <row r="469" spans="1:56" ht="15" customHeight="1" x14ac:dyDescent="0.25">
      <c r="A469" s="6"/>
      <c r="B469" s="107" t="s">
        <v>218</v>
      </c>
      <c r="C469" s="112"/>
      <c r="D469" s="112"/>
      <c r="E469" s="112"/>
      <c r="F469" s="112"/>
      <c r="G469" s="112"/>
      <c r="H469" s="112"/>
      <c r="I469" s="112"/>
      <c r="J469" s="112"/>
      <c r="K469" s="112"/>
      <c r="L469" s="112"/>
      <c r="M469" s="112"/>
      <c r="N469" s="112"/>
      <c r="O469" s="112"/>
      <c r="P469" s="27"/>
      <c r="Q469" s="157"/>
      <c r="R469" s="158"/>
      <c r="S469" s="158"/>
      <c r="T469" s="158"/>
      <c r="U469" s="158"/>
      <c r="V469" s="159"/>
      <c r="W469" s="116" t="s">
        <v>146</v>
      </c>
      <c r="X469" s="116"/>
      <c r="Y469" s="20"/>
      <c r="Z469" s="149"/>
      <c r="AA469" s="150"/>
      <c r="AB469" s="150"/>
      <c r="AC469" s="150"/>
      <c r="AD469" s="150"/>
      <c r="AE469" s="150"/>
      <c r="AF469" s="150"/>
      <c r="AG469" s="151"/>
      <c r="AH469" s="116" t="s">
        <v>114</v>
      </c>
      <c r="AI469" s="116"/>
      <c r="AJ469" s="153">
        <f>IF(Q469&lt;&gt;0,IF(Z469&lt;&gt;0,Z469/(Q469+OppervlakteVerbouwingswerkenEnKostprijs_fldVerbouwingswerkenBrutoOppM2TechnischeLokalen),0),0)+IF(AND(OppervlakteVerbouwingswerkenEnKostprijs_fldVerbouwingswerkenBrutoOppM2GebouwenInternaat=0,OppervlakteVerbouwingswerkenEnKostprijs_fldVerbouwingswerkenBrutoOppM2TechnischeLokalen&lt;&gt;0),OppervlakteVerbouwingswerkenEnKostprijs_fldVerbouwingswerkenKostprijsGebouwenInternaat/OppervlakteVerbouwingswerkenEnKostprijs_fldVerbouwingswerkenBrutoOppM2TechnischeLokalen,0)</f>
        <v>0</v>
      </c>
      <c r="AK469" s="154"/>
      <c r="AL469" s="154"/>
      <c r="AM469" s="154"/>
      <c r="AN469" s="155"/>
      <c r="AO469" s="17" t="s">
        <v>114</v>
      </c>
      <c r="AP469" s="17"/>
      <c r="AQ469" s="20"/>
      <c r="AR469" s="20"/>
      <c r="AS469" s="20"/>
      <c r="AT469" s="20"/>
      <c r="AU469" s="20"/>
      <c r="AV469" s="20"/>
      <c r="AW469" s="20"/>
      <c r="AX469" s="20"/>
      <c r="AY469" s="20"/>
      <c r="AZ469" s="20"/>
      <c r="BA469" s="20"/>
      <c r="BB469" s="20"/>
      <c r="BC469" s="20"/>
      <c r="BD469" s="20"/>
    </row>
    <row r="470" spans="1:56" ht="2.25" customHeight="1" x14ac:dyDescent="0.25">
      <c r="A470" s="6"/>
      <c r="B470" s="20"/>
      <c r="C470" s="20"/>
      <c r="D470" s="20"/>
      <c r="E470" s="20"/>
      <c r="F470" s="20"/>
      <c r="G470" s="20"/>
      <c r="H470" s="20"/>
      <c r="I470" s="20"/>
      <c r="J470" s="20"/>
      <c r="K470" s="20"/>
      <c r="L470" s="20"/>
      <c r="M470" s="20"/>
      <c r="N470" s="20"/>
      <c r="O470" s="22"/>
      <c r="P470" s="22"/>
      <c r="Q470" s="20"/>
      <c r="R470" s="20"/>
      <c r="S470" s="20"/>
      <c r="T470" s="20"/>
      <c r="U470" s="20"/>
      <c r="V470" s="20"/>
      <c r="W470" s="20"/>
      <c r="X470" s="20"/>
      <c r="Y470" s="20"/>
      <c r="Z470" s="20"/>
      <c r="AA470" s="20"/>
      <c r="AB470" s="20"/>
      <c r="AC470" s="20"/>
      <c r="AD470" s="20"/>
      <c r="AE470" s="20"/>
      <c r="AF470" s="20"/>
      <c r="AG470" s="20"/>
      <c r="AH470" s="20"/>
      <c r="AI470" s="20"/>
      <c r="AJ470" s="16"/>
      <c r="AK470" s="16"/>
      <c r="AL470" s="16"/>
      <c r="AM470" s="16"/>
      <c r="AN470" s="16"/>
      <c r="AO470" s="17"/>
      <c r="AP470" s="17"/>
      <c r="AQ470" s="20"/>
      <c r="AR470" s="20"/>
      <c r="AS470" s="20"/>
      <c r="AT470" s="20"/>
      <c r="AU470" s="20"/>
      <c r="AV470" s="20"/>
      <c r="AW470" s="20"/>
      <c r="AX470" s="20"/>
      <c r="AY470" s="20"/>
      <c r="AZ470" s="20"/>
      <c r="BA470" s="20"/>
      <c r="BB470" s="20"/>
      <c r="BC470" s="20"/>
      <c r="BD470" s="20"/>
    </row>
    <row r="471" spans="1:56" ht="15" customHeight="1" x14ac:dyDescent="0.25">
      <c r="A471" s="6"/>
      <c r="B471" s="107" t="s">
        <v>175</v>
      </c>
      <c r="C471" s="112"/>
      <c r="D471" s="112"/>
      <c r="E471" s="112"/>
      <c r="F471" s="112"/>
      <c r="G471" s="112"/>
      <c r="H471" s="112"/>
      <c r="I471" s="112"/>
      <c r="J471" s="112"/>
      <c r="K471" s="112"/>
      <c r="L471" s="112"/>
      <c r="M471" s="112"/>
      <c r="N471" s="112"/>
      <c r="O471" s="112"/>
      <c r="P471" s="27"/>
      <c r="Q471" s="157"/>
      <c r="R471" s="158"/>
      <c r="S471" s="158"/>
      <c r="T471" s="158"/>
      <c r="U471" s="158"/>
      <c r="V471" s="159"/>
      <c r="W471" s="116" t="s">
        <v>146</v>
      </c>
      <c r="X471" s="116"/>
      <c r="Y471" s="20"/>
      <c r="Z471" s="104">
        <f>+IF(Q471&lt;&gt;0,(Q471/SUM(Q469,Q471))*Z469,0)</f>
        <v>0</v>
      </c>
      <c r="AA471" s="105"/>
      <c r="AB471" s="105"/>
      <c r="AC471" s="105"/>
      <c r="AD471" s="105"/>
      <c r="AE471" s="105"/>
      <c r="AF471" s="105"/>
      <c r="AG471" s="106"/>
      <c r="AH471" s="116" t="s">
        <v>114</v>
      </c>
      <c r="AI471" s="116"/>
      <c r="AJ471" s="153">
        <f>IF(Q471&lt;&gt;0,IF(Z471&lt;&gt;0,Z471/Q471,0),0)</f>
        <v>0</v>
      </c>
      <c r="AK471" s="154"/>
      <c r="AL471" s="154"/>
      <c r="AM471" s="154"/>
      <c r="AN471" s="155"/>
      <c r="AO471" s="17" t="s">
        <v>114</v>
      </c>
      <c r="AP471" s="17"/>
      <c r="AQ471" s="20"/>
      <c r="AR471" s="20"/>
      <c r="AS471" s="20"/>
      <c r="AT471" s="20"/>
      <c r="AU471" s="20"/>
      <c r="AV471" s="20"/>
      <c r="AW471" s="20"/>
      <c r="AX471" s="20"/>
      <c r="AY471" s="20"/>
      <c r="AZ471" s="20"/>
      <c r="BA471" s="20"/>
      <c r="BB471" s="20"/>
      <c r="BC471" s="20"/>
      <c r="BD471" s="20"/>
    </row>
    <row r="472" spans="1:56" ht="15" customHeight="1" x14ac:dyDescent="0.25">
      <c r="A472" s="6"/>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row>
    <row r="473" spans="1:56" ht="15" customHeight="1" x14ac:dyDescent="0.25">
      <c r="A473" s="6">
        <v>51</v>
      </c>
      <c r="B473" s="122" t="s">
        <v>176</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c r="AO473" s="112"/>
      <c r="AP473" s="112"/>
      <c r="AQ473" s="20"/>
      <c r="AR473" s="20"/>
      <c r="AS473" s="20"/>
      <c r="AT473" s="20"/>
      <c r="AU473" s="20"/>
      <c r="AV473" s="20"/>
      <c r="AW473" s="20"/>
      <c r="AX473" s="20"/>
      <c r="AY473" s="20"/>
      <c r="AZ473" s="20"/>
      <c r="BA473" s="20"/>
      <c r="BB473" s="20"/>
      <c r="BC473" s="20"/>
      <c r="BD473" s="20"/>
    </row>
    <row r="474" spans="1:56" ht="2.25" customHeight="1" x14ac:dyDescent="0.25">
      <c r="A474" s="6"/>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row>
    <row r="475" spans="1:56" ht="15" customHeight="1" x14ac:dyDescent="0.25">
      <c r="A475" s="6"/>
      <c r="B475" s="20"/>
      <c r="C475" s="20"/>
      <c r="D475" s="20"/>
      <c r="E475" s="20"/>
      <c r="F475" s="20"/>
      <c r="G475" s="20"/>
      <c r="H475" s="20"/>
      <c r="I475" s="20"/>
      <c r="J475" s="20"/>
      <c r="K475" s="20"/>
      <c r="L475" s="20"/>
      <c r="M475" s="20"/>
      <c r="N475" s="20"/>
      <c r="O475" s="20"/>
      <c r="P475" s="20"/>
      <c r="Q475" s="156" t="s">
        <v>155</v>
      </c>
      <c r="R475" s="156"/>
      <c r="S475" s="156"/>
      <c r="T475" s="156"/>
      <c r="U475" s="156"/>
      <c r="V475" s="156"/>
      <c r="W475" s="156"/>
      <c r="X475" s="156"/>
      <c r="Y475" s="25"/>
      <c r="Z475" s="156" t="s">
        <v>173</v>
      </c>
      <c r="AA475" s="156"/>
      <c r="AB475" s="156"/>
      <c r="AC475" s="156"/>
      <c r="AD475" s="156"/>
      <c r="AE475" s="156"/>
      <c r="AF475" s="156"/>
      <c r="AG475" s="156"/>
      <c r="AH475" s="156"/>
      <c r="AI475" s="156"/>
      <c r="AJ475" s="20"/>
      <c r="AK475" s="20"/>
      <c r="AL475" s="20"/>
      <c r="AM475" s="20"/>
      <c r="AN475" s="20"/>
      <c r="AO475" s="20"/>
      <c r="AP475" s="20"/>
      <c r="AQ475" s="20"/>
      <c r="AR475" s="20"/>
      <c r="AS475" s="20"/>
      <c r="AT475" s="20"/>
      <c r="AU475" s="20"/>
      <c r="AV475" s="20"/>
      <c r="AW475" s="20"/>
      <c r="AX475" s="20"/>
      <c r="AY475" s="20"/>
      <c r="AZ475" s="20"/>
      <c r="BA475" s="20"/>
      <c r="BB475" s="20"/>
      <c r="BC475" s="20"/>
      <c r="BD475" s="20"/>
    </row>
    <row r="476" spans="1:56" ht="2.25" customHeight="1" x14ac:dyDescent="0.25">
      <c r="A476" s="6"/>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row>
    <row r="477" spans="1:56" ht="15" customHeight="1" x14ac:dyDescent="0.25">
      <c r="A477" s="6"/>
      <c r="B477" s="138" t="s">
        <v>148</v>
      </c>
      <c r="C477" s="116"/>
      <c r="D477" s="116"/>
      <c r="E477" s="116"/>
      <c r="F477" s="116"/>
      <c r="G477" s="116"/>
      <c r="H477" s="116"/>
      <c r="I477" s="116"/>
      <c r="J477" s="116"/>
      <c r="K477" s="116"/>
      <c r="L477" s="116"/>
      <c r="M477" s="116"/>
      <c r="N477" s="116"/>
      <c r="O477" s="116"/>
      <c r="P477" s="27"/>
      <c r="Q477" s="157"/>
      <c r="R477" s="158"/>
      <c r="S477" s="158"/>
      <c r="T477" s="158"/>
      <c r="U477" s="158"/>
      <c r="V477" s="159"/>
      <c r="W477" s="160" t="s">
        <v>146</v>
      </c>
      <c r="X477" s="116"/>
      <c r="Y477" s="20"/>
      <c r="Z477" s="149"/>
      <c r="AA477" s="150"/>
      <c r="AB477" s="150"/>
      <c r="AC477" s="150"/>
      <c r="AD477" s="150"/>
      <c r="AE477" s="150"/>
      <c r="AF477" s="150"/>
      <c r="AG477" s="151"/>
      <c r="AH477" s="160" t="s">
        <v>114</v>
      </c>
      <c r="AI477" s="116"/>
      <c r="AJ477" s="20"/>
      <c r="AK477" s="20"/>
      <c r="AL477" s="20"/>
      <c r="AM477" s="20"/>
      <c r="AN477" s="20"/>
      <c r="AO477" s="20"/>
      <c r="AP477" s="20"/>
      <c r="AQ477" s="20"/>
      <c r="AR477" s="20"/>
      <c r="AS477" s="20"/>
      <c r="AT477" s="20"/>
      <c r="AU477" s="20"/>
      <c r="AV477" s="20"/>
      <c r="AW477" s="20"/>
      <c r="AX477" s="20"/>
      <c r="AY477" s="20"/>
      <c r="AZ477" s="20"/>
      <c r="BA477" s="20"/>
      <c r="BB477" s="20"/>
      <c r="BC477" s="20"/>
      <c r="BD477" s="20"/>
    </row>
    <row r="478" spans="1:56" ht="2.25" customHeight="1" x14ac:dyDescent="0.25">
      <c r="A478" s="6"/>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row>
    <row r="479" spans="1:56" ht="15" customHeight="1" x14ac:dyDescent="0.25">
      <c r="A479" s="6"/>
      <c r="B479" s="138" t="s">
        <v>149</v>
      </c>
      <c r="C479" s="116"/>
      <c r="D479" s="116"/>
      <c r="E479" s="116"/>
      <c r="F479" s="116"/>
      <c r="G479" s="116"/>
      <c r="H479" s="116"/>
      <c r="I479" s="116"/>
      <c r="J479" s="116"/>
      <c r="K479" s="116"/>
      <c r="L479" s="116"/>
      <c r="M479" s="116"/>
      <c r="N479" s="116"/>
      <c r="O479" s="116"/>
      <c r="P479" s="20"/>
      <c r="Q479" s="157"/>
      <c r="R479" s="158"/>
      <c r="S479" s="158"/>
      <c r="T479" s="158"/>
      <c r="U479" s="158"/>
      <c r="V479" s="159"/>
      <c r="W479" s="160" t="s">
        <v>146</v>
      </c>
      <c r="X479" s="116"/>
      <c r="Y479" s="20"/>
      <c r="Z479" s="149"/>
      <c r="AA479" s="150"/>
      <c r="AB479" s="150"/>
      <c r="AC479" s="150"/>
      <c r="AD479" s="150"/>
      <c r="AE479" s="150"/>
      <c r="AF479" s="150"/>
      <c r="AG479" s="151"/>
      <c r="AH479" s="160" t="s">
        <v>114</v>
      </c>
      <c r="AI479" s="116"/>
      <c r="AJ479" s="20"/>
      <c r="AK479" s="20"/>
      <c r="AL479" s="20"/>
      <c r="AM479" s="20"/>
      <c r="AN479" s="20"/>
      <c r="AO479" s="20"/>
      <c r="AP479" s="20"/>
      <c r="AQ479" s="20"/>
      <c r="AR479" s="20"/>
      <c r="AS479" s="20"/>
      <c r="AT479" s="20"/>
      <c r="AU479" s="20"/>
      <c r="AV479" s="20"/>
      <c r="AW479" s="20"/>
      <c r="AX479" s="20"/>
      <c r="AY479" s="20"/>
      <c r="AZ479" s="20"/>
      <c r="BA479" s="20"/>
      <c r="BB479" s="20"/>
      <c r="BC479" s="20"/>
      <c r="BD479" s="20"/>
    </row>
    <row r="480" spans="1:56" ht="15" customHeight="1" x14ac:dyDescent="0.25">
      <c r="A480" s="6"/>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row>
    <row r="481" spans="1:56" ht="15" customHeight="1" x14ac:dyDescent="0.25">
      <c r="A481" s="6"/>
      <c r="B481" s="119" t="s">
        <v>182</v>
      </c>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20"/>
      <c r="AQ481" s="20"/>
      <c r="AR481" s="20"/>
      <c r="AS481" s="20"/>
      <c r="AT481" s="20"/>
      <c r="AU481" s="20"/>
      <c r="AV481" s="20"/>
      <c r="AW481" s="20"/>
      <c r="AX481" s="20"/>
      <c r="AY481" s="20"/>
      <c r="AZ481" s="20"/>
      <c r="BA481" s="20"/>
      <c r="BB481" s="20"/>
      <c r="BC481" s="20"/>
      <c r="BD481" s="20"/>
    </row>
    <row r="482" spans="1:56" ht="15" customHeight="1" x14ac:dyDescent="0.25">
      <c r="A482" s="6"/>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row>
    <row r="483" spans="1:56" ht="15" customHeight="1" x14ac:dyDescent="0.25">
      <c r="A483" s="6">
        <v>52</v>
      </c>
      <c r="B483" s="19" t="s">
        <v>183</v>
      </c>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row>
    <row r="484" spans="1:56" ht="15" customHeight="1" x14ac:dyDescent="0.25">
      <c r="A484" s="6"/>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row>
    <row r="485" spans="1:56" ht="15" customHeight="1" x14ac:dyDescent="0.25">
      <c r="A485" s="6"/>
      <c r="B485" s="146" t="s">
        <v>226</v>
      </c>
      <c r="C485" s="147"/>
      <c r="D485" s="147"/>
      <c r="E485" s="147"/>
      <c r="F485" s="147"/>
      <c r="G485" s="147"/>
      <c r="H485" s="147"/>
      <c r="I485" s="147"/>
      <c r="J485" s="147"/>
      <c r="K485" s="147"/>
      <c r="L485" s="147"/>
      <c r="M485" s="147"/>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7"/>
      <c r="AK485" s="147"/>
      <c r="AL485" s="147"/>
      <c r="AM485" s="147"/>
      <c r="AN485" s="147"/>
      <c r="AO485" s="147"/>
      <c r="AP485" s="147"/>
      <c r="AQ485" s="20"/>
      <c r="AR485" s="20"/>
      <c r="AS485" s="20"/>
      <c r="AT485" s="20"/>
      <c r="AU485" s="20"/>
      <c r="AV485" s="20"/>
      <c r="AW485" s="20"/>
      <c r="AX485" s="20"/>
      <c r="AY485" s="20"/>
      <c r="AZ485" s="20"/>
      <c r="BA485" s="20"/>
      <c r="BB485" s="20"/>
      <c r="BC485" s="20"/>
      <c r="BD485" s="20"/>
    </row>
    <row r="486" spans="1:56" ht="30" customHeight="1" x14ac:dyDescent="0.25">
      <c r="A486" s="6"/>
      <c r="B486" s="148"/>
      <c r="C486" s="148"/>
      <c r="D486" s="148"/>
      <c r="E486" s="148"/>
      <c r="F486" s="148"/>
      <c r="G486" s="148"/>
      <c r="H486" s="148"/>
      <c r="I486" s="148"/>
      <c r="J486" s="148"/>
      <c r="K486" s="148"/>
      <c r="L486" s="148"/>
      <c r="M486" s="148"/>
      <c r="N486" s="148"/>
      <c r="O486" s="148"/>
      <c r="P486" s="148"/>
      <c r="Q486" s="148"/>
      <c r="R486" s="148"/>
      <c r="S486" s="148"/>
      <c r="T486" s="148"/>
      <c r="U486" s="148"/>
      <c r="V486" s="148"/>
      <c r="W486" s="148"/>
      <c r="X486" s="148"/>
      <c r="Y486" s="148"/>
      <c r="Z486" s="148"/>
      <c r="AA486" s="148"/>
      <c r="AB486" s="148"/>
      <c r="AC486" s="148"/>
      <c r="AD486" s="148"/>
      <c r="AE486" s="148"/>
      <c r="AF486" s="148"/>
      <c r="AG486" s="148"/>
      <c r="AH486" s="148"/>
      <c r="AI486" s="148"/>
      <c r="AJ486" s="148"/>
      <c r="AK486" s="148"/>
      <c r="AL486" s="148"/>
      <c r="AM486" s="148"/>
      <c r="AN486" s="148"/>
      <c r="AO486" s="148"/>
      <c r="AP486" s="148"/>
      <c r="AQ486" s="20"/>
      <c r="AR486" s="20"/>
      <c r="AS486" s="20"/>
      <c r="AT486" s="20"/>
      <c r="AU486" s="20"/>
      <c r="AV486" s="20"/>
      <c r="AW486" s="20"/>
      <c r="AX486" s="20"/>
      <c r="AY486" s="20"/>
      <c r="AZ486" s="20"/>
      <c r="BA486" s="20"/>
      <c r="BB486" s="20"/>
      <c r="BC486" s="20"/>
      <c r="BD486" s="20"/>
    </row>
    <row r="487" spans="1:56" ht="15" customHeight="1" x14ac:dyDescent="0.25">
      <c r="A487" s="6"/>
      <c r="B487" s="148"/>
      <c r="C487" s="148"/>
      <c r="D487" s="148"/>
      <c r="E487" s="148"/>
      <c r="F487" s="148"/>
      <c r="G487" s="148"/>
      <c r="H487" s="148"/>
      <c r="I487" s="148"/>
      <c r="J487" s="148"/>
      <c r="K487" s="148"/>
      <c r="L487" s="148"/>
      <c r="M487" s="148"/>
      <c r="N487" s="148"/>
      <c r="O487" s="148"/>
      <c r="P487" s="148"/>
      <c r="Q487" s="148"/>
      <c r="R487" s="148"/>
      <c r="S487" s="148"/>
      <c r="T487" s="148"/>
      <c r="U487" s="148"/>
      <c r="V487" s="148"/>
      <c r="W487" s="148"/>
      <c r="X487" s="148"/>
      <c r="Y487" s="148"/>
      <c r="Z487" s="148"/>
      <c r="AA487" s="148"/>
      <c r="AB487" s="148"/>
      <c r="AC487" s="148"/>
      <c r="AD487" s="148"/>
      <c r="AE487" s="148"/>
      <c r="AF487" s="148"/>
      <c r="AG487" s="148"/>
      <c r="AH487" s="148"/>
      <c r="AI487" s="148"/>
      <c r="AJ487" s="148"/>
      <c r="AK487" s="148"/>
      <c r="AL487" s="148"/>
      <c r="AM487" s="148"/>
      <c r="AN487" s="148"/>
      <c r="AO487" s="148"/>
      <c r="AP487" s="148"/>
      <c r="AQ487" s="20"/>
      <c r="AR487" s="20"/>
      <c r="AS487" s="20"/>
      <c r="AT487" s="20"/>
      <c r="AU487" s="20"/>
      <c r="AV487" s="20"/>
      <c r="AW487" s="20"/>
      <c r="AX487" s="20"/>
      <c r="AY487" s="20"/>
      <c r="AZ487" s="20"/>
      <c r="BA487" s="20"/>
      <c r="BB487" s="20"/>
      <c r="BC487" s="20"/>
      <c r="BD487" s="20"/>
    </row>
    <row r="488" spans="1:56" ht="15" customHeight="1" x14ac:dyDescent="0.25">
      <c r="A488" s="6"/>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row>
    <row r="489" spans="1:56" ht="15" customHeight="1" x14ac:dyDescent="0.25">
      <c r="A489" s="6"/>
      <c r="B489" s="107" t="s">
        <v>184</v>
      </c>
      <c r="C489" s="107"/>
      <c r="D489" s="107"/>
      <c r="E489" s="107"/>
      <c r="F489" s="107"/>
      <c r="G489" s="107"/>
      <c r="H489" s="107"/>
      <c r="I489" s="107"/>
      <c r="J489" s="107"/>
      <c r="K489" s="107"/>
      <c r="L489" s="107"/>
      <c r="M489" s="107"/>
      <c r="N489" s="107"/>
      <c r="O489" s="107"/>
      <c r="P489" s="107"/>
      <c r="Q489" s="20"/>
      <c r="R489" s="149"/>
      <c r="S489" s="150"/>
      <c r="T489" s="150"/>
      <c r="U489" s="150"/>
      <c r="V489" s="150"/>
      <c r="W489" s="150"/>
      <c r="X489" s="150"/>
      <c r="Y489" s="151"/>
      <c r="Z489" s="20" t="s">
        <v>114</v>
      </c>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row>
    <row r="490" spans="1:56" ht="2.25" customHeight="1" x14ac:dyDescent="0.25">
      <c r="A490" s="6"/>
      <c r="B490" s="20"/>
      <c r="C490" s="20"/>
      <c r="D490" s="20"/>
      <c r="E490" s="20"/>
      <c r="F490" s="20"/>
      <c r="G490" s="20"/>
      <c r="H490" s="20"/>
      <c r="I490" s="20"/>
      <c r="J490" s="20"/>
      <c r="K490" s="20"/>
      <c r="L490" s="20"/>
      <c r="M490" s="20"/>
      <c r="N490" s="20"/>
      <c r="O490" s="22"/>
      <c r="P490" s="22"/>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row>
    <row r="491" spans="1:56" ht="15" customHeight="1" x14ac:dyDescent="0.25">
      <c r="A491" s="6"/>
      <c r="B491" s="107" t="s">
        <v>220</v>
      </c>
      <c r="C491" s="107"/>
      <c r="D491" s="107"/>
      <c r="E491" s="107"/>
      <c r="F491" s="107"/>
      <c r="G491" s="107"/>
      <c r="H491" s="107"/>
      <c r="I491" s="107"/>
      <c r="J491" s="107"/>
      <c r="K491" s="107"/>
      <c r="L491" s="107"/>
      <c r="M491" s="107"/>
      <c r="N491" s="107"/>
      <c r="O491" s="107"/>
      <c r="P491" s="107"/>
      <c r="Q491" s="20"/>
      <c r="R491" s="104">
        <f>Z442</f>
        <v>0</v>
      </c>
      <c r="S491" s="105"/>
      <c r="T491" s="105"/>
      <c r="U491" s="105"/>
      <c r="V491" s="105"/>
      <c r="W491" s="105"/>
      <c r="X491" s="105"/>
      <c r="Y491" s="106"/>
      <c r="Z491" s="20" t="s">
        <v>114</v>
      </c>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row>
    <row r="492" spans="1:56" ht="2.25" customHeight="1" x14ac:dyDescent="0.25">
      <c r="A492" s="6"/>
      <c r="B492" s="20"/>
      <c r="C492" s="20"/>
      <c r="D492" s="20"/>
      <c r="E492" s="20"/>
      <c r="F492" s="20"/>
      <c r="G492" s="20"/>
      <c r="H492" s="20"/>
      <c r="I492" s="20"/>
      <c r="J492" s="20"/>
      <c r="K492" s="20"/>
      <c r="L492" s="20"/>
      <c r="M492" s="20"/>
      <c r="N492" s="20"/>
      <c r="O492" s="22"/>
      <c r="P492" s="22"/>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row>
    <row r="493" spans="1:56" ht="15" customHeight="1" x14ac:dyDescent="0.25">
      <c r="A493" s="6"/>
      <c r="B493" s="152" t="s">
        <v>185</v>
      </c>
      <c r="C493" s="152"/>
      <c r="D493" s="152"/>
      <c r="E493" s="152"/>
      <c r="F493" s="152"/>
      <c r="G493" s="152"/>
      <c r="H493" s="152"/>
      <c r="I493" s="152"/>
      <c r="J493" s="152"/>
      <c r="K493" s="152"/>
      <c r="L493" s="152"/>
      <c r="M493" s="152"/>
      <c r="N493" s="152"/>
      <c r="O493" s="152"/>
      <c r="P493" s="152"/>
      <c r="Q493" s="20"/>
      <c r="R493" s="20"/>
      <c r="S493" s="20"/>
      <c r="T493" s="20"/>
      <c r="U493" s="20"/>
      <c r="V493" s="20"/>
      <c r="W493" s="20"/>
      <c r="X493" s="20"/>
      <c r="Y493" s="20"/>
      <c r="Z493" s="104">
        <f>IF(Z444&lt;&gt;0,Z444,0)</f>
        <v>0</v>
      </c>
      <c r="AA493" s="105"/>
      <c r="AB493" s="105"/>
      <c r="AC493" s="105"/>
      <c r="AD493" s="105"/>
      <c r="AE493" s="105"/>
      <c r="AF493" s="105"/>
      <c r="AG493" s="106"/>
      <c r="AH493" s="20" t="s">
        <v>114</v>
      </c>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row>
    <row r="494" spans="1:56" ht="2.25" customHeight="1" x14ac:dyDescent="0.25">
      <c r="A494" s="6"/>
      <c r="B494" s="20"/>
      <c r="C494" s="20"/>
      <c r="D494" s="20"/>
      <c r="E494" s="20"/>
      <c r="F494" s="20"/>
      <c r="G494" s="20"/>
      <c r="H494" s="20"/>
      <c r="I494" s="20"/>
      <c r="J494" s="20"/>
      <c r="K494" s="20"/>
      <c r="L494" s="20"/>
      <c r="M494" s="20"/>
      <c r="N494" s="20"/>
      <c r="O494" s="22"/>
      <c r="P494" s="22"/>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row>
    <row r="495" spans="1:56" ht="15" customHeight="1" x14ac:dyDescent="0.25">
      <c r="A495" s="6"/>
      <c r="B495" s="107" t="s">
        <v>186</v>
      </c>
      <c r="C495" s="107"/>
      <c r="D495" s="107"/>
      <c r="E495" s="107"/>
      <c r="F495" s="107"/>
      <c r="G495" s="107"/>
      <c r="H495" s="107"/>
      <c r="I495" s="107"/>
      <c r="J495" s="107"/>
      <c r="K495" s="107"/>
      <c r="L495" s="107"/>
      <c r="M495" s="107"/>
      <c r="N495" s="107"/>
      <c r="O495" s="107"/>
      <c r="P495" s="107"/>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row>
    <row r="496" spans="1:56" ht="15" customHeight="1" x14ac:dyDescent="0.25">
      <c r="A496" s="6"/>
      <c r="B496" s="107"/>
      <c r="C496" s="107"/>
      <c r="D496" s="107"/>
      <c r="E496" s="107"/>
      <c r="F496" s="107"/>
      <c r="G496" s="107"/>
      <c r="H496" s="107"/>
      <c r="I496" s="107"/>
      <c r="J496" s="107"/>
      <c r="K496" s="107"/>
      <c r="L496" s="107"/>
      <c r="M496" s="107"/>
      <c r="N496" s="107"/>
      <c r="O496" s="107"/>
      <c r="P496" s="107"/>
      <c r="Q496" s="20"/>
      <c r="R496" s="104">
        <f>SUM(Z450,Z452)</f>
        <v>0</v>
      </c>
      <c r="S496" s="105"/>
      <c r="T496" s="105"/>
      <c r="U496" s="105"/>
      <c r="V496" s="105"/>
      <c r="W496" s="105"/>
      <c r="X496" s="105"/>
      <c r="Y496" s="106"/>
      <c r="Z496" s="20" t="s">
        <v>114</v>
      </c>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row>
    <row r="497" spans="1:56" ht="2.25" customHeight="1" x14ac:dyDescent="0.25">
      <c r="A497" s="6"/>
      <c r="B497" s="20"/>
      <c r="C497" s="20"/>
      <c r="D497" s="20"/>
      <c r="E497" s="20"/>
      <c r="F497" s="20"/>
      <c r="G497" s="20"/>
      <c r="H497" s="20"/>
      <c r="I497" s="20"/>
      <c r="J497" s="20"/>
      <c r="K497" s="20"/>
      <c r="L497" s="20"/>
      <c r="M497" s="20"/>
      <c r="N497" s="20"/>
      <c r="O497" s="22"/>
      <c r="P497" s="22"/>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row>
    <row r="498" spans="1:56" ht="15" customHeight="1" x14ac:dyDescent="0.25">
      <c r="A498" s="6"/>
      <c r="B498" s="107" t="s">
        <v>187</v>
      </c>
      <c r="C498" s="107"/>
      <c r="D498" s="107"/>
      <c r="E498" s="107"/>
      <c r="F498" s="107"/>
      <c r="G498" s="107"/>
      <c r="H498" s="107"/>
      <c r="I498" s="107"/>
      <c r="J498" s="107"/>
      <c r="K498" s="107"/>
      <c r="L498" s="107"/>
      <c r="M498" s="107"/>
      <c r="N498" s="107"/>
      <c r="O498" s="107"/>
      <c r="P498" s="107"/>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row>
    <row r="499" spans="1:56" ht="15" customHeight="1" x14ac:dyDescent="0.25">
      <c r="A499" s="6"/>
      <c r="B499" s="107"/>
      <c r="C499" s="107"/>
      <c r="D499" s="107"/>
      <c r="E499" s="107"/>
      <c r="F499" s="107"/>
      <c r="G499" s="107"/>
      <c r="H499" s="107"/>
      <c r="I499" s="107"/>
      <c r="J499" s="107"/>
      <c r="K499" s="107"/>
      <c r="L499" s="107"/>
      <c r="M499" s="107"/>
      <c r="N499" s="107"/>
      <c r="O499" s="107"/>
      <c r="P499" s="107"/>
      <c r="Q499" s="20"/>
      <c r="R499" s="104">
        <f>Z460</f>
        <v>0</v>
      </c>
      <c r="S499" s="105"/>
      <c r="T499" s="105"/>
      <c r="U499" s="105"/>
      <c r="V499" s="105"/>
      <c r="W499" s="105"/>
      <c r="X499" s="105"/>
      <c r="Y499" s="106"/>
      <c r="Z499" s="20" t="s">
        <v>114</v>
      </c>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row>
    <row r="500" spans="1:56" ht="2.25" customHeight="1" x14ac:dyDescent="0.25">
      <c r="A500" s="6"/>
      <c r="B500" s="20"/>
      <c r="C500" s="20"/>
      <c r="D500" s="20"/>
      <c r="E500" s="20"/>
      <c r="F500" s="20"/>
      <c r="G500" s="20"/>
      <c r="H500" s="20"/>
      <c r="I500" s="20"/>
      <c r="J500" s="20"/>
      <c r="K500" s="20"/>
      <c r="L500" s="20"/>
      <c r="M500" s="20"/>
      <c r="N500" s="20"/>
      <c r="O500" s="22"/>
      <c r="P500" s="22"/>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row>
    <row r="501" spans="1:56" ht="15" customHeight="1" x14ac:dyDescent="0.25">
      <c r="A501" s="6"/>
      <c r="B501" s="107" t="s">
        <v>221</v>
      </c>
      <c r="C501" s="107"/>
      <c r="D501" s="107"/>
      <c r="E501" s="107"/>
      <c r="F501" s="107"/>
      <c r="G501" s="107"/>
      <c r="H501" s="107"/>
      <c r="I501" s="107"/>
      <c r="J501" s="107"/>
      <c r="K501" s="107"/>
      <c r="L501" s="107"/>
      <c r="M501" s="107"/>
      <c r="N501" s="107"/>
      <c r="O501" s="107"/>
      <c r="P501" s="107"/>
      <c r="Q501" s="20"/>
      <c r="R501" s="104">
        <f>Z469</f>
        <v>0</v>
      </c>
      <c r="S501" s="105"/>
      <c r="T501" s="105"/>
      <c r="U501" s="105"/>
      <c r="V501" s="105"/>
      <c r="W501" s="105"/>
      <c r="X501" s="105"/>
      <c r="Y501" s="106"/>
      <c r="Z501" s="20" t="s">
        <v>114</v>
      </c>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row>
    <row r="502" spans="1:56" ht="2.25" customHeight="1" x14ac:dyDescent="0.25">
      <c r="A502" s="6"/>
      <c r="B502" s="20"/>
      <c r="C502" s="20"/>
      <c r="D502" s="20"/>
      <c r="E502" s="20"/>
      <c r="F502" s="20"/>
      <c r="G502" s="20"/>
      <c r="H502" s="20"/>
      <c r="I502" s="20"/>
      <c r="J502" s="20"/>
      <c r="K502" s="20"/>
      <c r="L502" s="20"/>
      <c r="M502" s="20"/>
      <c r="N502" s="20"/>
      <c r="O502" s="22"/>
      <c r="P502" s="22"/>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row>
    <row r="503" spans="1:56" ht="15" customHeight="1" x14ac:dyDescent="0.25">
      <c r="A503" s="6"/>
      <c r="B503" s="152" t="s">
        <v>188</v>
      </c>
      <c r="C503" s="107"/>
      <c r="D503" s="107"/>
      <c r="E503" s="107"/>
      <c r="F503" s="107"/>
      <c r="G503" s="107"/>
      <c r="H503" s="107"/>
      <c r="I503" s="107"/>
      <c r="J503" s="107"/>
      <c r="K503" s="107"/>
      <c r="L503" s="107"/>
      <c r="M503" s="107"/>
      <c r="N503" s="107"/>
      <c r="O503" s="107"/>
      <c r="P503" s="107"/>
      <c r="Q503" s="20"/>
      <c r="R503" s="20"/>
      <c r="S503" s="20"/>
      <c r="T503" s="20"/>
      <c r="U503" s="20"/>
      <c r="V503" s="20"/>
      <c r="W503" s="20"/>
      <c r="X503" s="20"/>
      <c r="Y503" s="20"/>
      <c r="Z503" s="104">
        <f>IF(Z471&lt;&gt;0,Z471,0)</f>
        <v>0</v>
      </c>
      <c r="AA503" s="105"/>
      <c r="AB503" s="105"/>
      <c r="AC503" s="105"/>
      <c r="AD503" s="105"/>
      <c r="AE503" s="105"/>
      <c r="AF503" s="105"/>
      <c r="AG503" s="106"/>
      <c r="AH503" s="20" t="s">
        <v>114</v>
      </c>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row>
    <row r="504" spans="1:56" ht="2.25" customHeight="1" x14ac:dyDescent="0.25">
      <c r="A504" s="6"/>
      <c r="B504" s="20"/>
      <c r="C504" s="20"/>
      <c r="D504" s="20"/>
      <c r="E504" s="20"/>
      <c r="F504" s="20"/>
      <c r="G504" s="20"/>
      <c r="H504" s="20"/>
      <c r="I504" s="20"/>
      <c r="J504" s="20"/>
      <c r="K504" s="20"/>
      <c r="L504" s="20"/>
      <c r="M504" s="20"/>
      <c r="N504" s="20"/>
      <c r="O504" s="22"/>
      <c r="P504" s="22"/>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row>
    <row r="505" spans="1:56" ht="15" customHeight="1" x14ac:dyDescent="0.25">
      <c r="A505" s="6"/>
      <c r="B505" s="107" t="s">
        <v>189</v>
      </c>
      <c r="C505" s="107"/>
      <c r="D505" s="107"/>
      <c r="E505" s="107"/>
      <c r="F505" s="107"/>
      <c r="G505" s="107"/>
      <c r="H505" s="107"/>
      <c r="I505" s="107"/>
      <c r="J505" s="107"/>
      <c r="K505" s="107"/>
      <c r="L505" s="107"/>
      <c r="M505" s="107"/>
      <c r="N505" s="107"/>
      <c r="O505" s="107"/>
      <c r="P505" s="107"/>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row>
    <row r="506" spans="1:56" ht="15" customHeight="1" x14ac:dyDescent="0.25">
      <c r="A506" s="6"/>
      <c r="B506" s="107"/>
      <c r="C506" s="107"/>
      <c r="D506" s="107"/>
      <c r="E506" s="107"/>
      <c r="F506" s="107"/>
      <c r="G506" s="107"/>
      <c r="H506" s="107"/>
      <c r="I506" s="107"/>
      <c r="J506" s="107"/>
      <c r="K506" s="107"/>
      <c r="L506" s="107"/>
      <c r="M506" s="107"/>
      <c r="N506" s="107"/>
      <c r="O506" s="107"/>
      <c r="P506" s="107"/>
      <c r="Q506" s="20"/>
      <c r="R506" s="104">
        <f>SUM(Z477,Z479)</f>
        <v>0</v>
      </c>
      <c r="S506" s="105"/>
      <c r="T506" s="105"/>
      <c r="U506" s="105"/>
      <c r="V506" s="105"/>
      <c r="W506" s="105"/>
      <c r="X506" s="105"/>
      <c r="Y506" s="106"/>
      <c r="Z506" s="20" t="s">
        <v>114</v>
      </c>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row>
    <row r="507" spans="1:56" ht="2.25" customHeight="1" x14ac:dyDescent="0.25">
      <c r="A507" s="6"/>
      <c r="B507" s="20"/>
      <c r="C507" s="20"/>
      <c r="D507" s="20"/>
      <c r="E507" s="20"/>
      <c r="F507" s="20"/>
      <c r="G507" s="20"/>
      <c r="H507" s="20"/>
      <c r="I507" s="20"/>
      <c r="J507" s="20"/>
      <c r="K507" s="20"/>
      <c r="L507" s="20"/>
      <c r="M507" s="20"/>
      <c r="N507" s="20"/>
      <c r="O507" s="22"/>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row>
    <row r="508" spans="1:56" ht="15.6" customHeight="1" x14ac:dyDescent="0.25">
      <c r="A508" s="100"/>
      <c r="B508" s="330" t="s">
        <v>222</v>
      </c>
      <c r="C508" s="330"/>
      <c r="D508" s="330"/>
      <c r="E508" s="330"/>
      <c r="F508" s="330"/>
      <c r="G508" s="330"/>
      <c r="H508" s="330"/>
      <c r="I508" s="330"/>
      <c r="J508" s="330"/>
      <c r="K508" s="330"/>
      <c r="L508" s="330"/>
      <c r="M508" s="330"/>
      <c r="N508" s="330"/>
      <c r="O508" s="330"/>
      <c r="P508" s="330"/>
      <c r="Q508" s="99"/>
      <c r="R508" s="99"/>
      <c r="S508" s="99"/>
      <c r="T508" s="99"/>
      <c r="U508" s="99"/>
      <c r="V508" s="99"/>
      <c r="W508" s="99"/>
      <c r="X508" s="99"/>
      <c r="Y508" s="99"/>
      <c r="Z508" s="99"/>
      <c r="AA508" s="99"/>
      <c r="AB508" s="99"/>
      <c r="AC508" s="99"/>
      <c r="AD508" s="99"/>
      <c r="AE508" s="99"/>
      <c r="AF508" s="99"/>
      <c r="AG508" s="99"/>
      <c r="AH508" s="99"/>
      <c r="AI508" s="99"/>
      <c r="AJ508" s="99"/>
      <c r="AK508" s="99"/>
      <c r="AL508" s="99"/>
      <c r="AM508" s="99"/>
      <c r="AN508" s="99"/>
      <c r="AO508" s="99"/>
      <c r="AP508" s="99"/>
      <c r="AQ508" s="99"/>
      <c r="AR508" s="99"/>
      <c r="AS508" s="99"/>
      <c r="AT508" s="99"/>
      <c r="AU508" s="99"/>
      <c r="AV508" s="99"/>
      <c r="AW508" s="99"/>
      <c r="AX508" s="99"/>
      <c r="AY508" s="99"/>
      <c r="AZ508" s="99"/>
      <c r="BA508" s="99"/>
      <c r="BB508" s="99"/>
      <c r="BC508" s="99"/>
      <c r="BD508" s="99"/>
    </row>
    <row r="509" spans="1:56" ht="13.8" customHeight="1" x14ac:dyDescent="0.25">
      <c r="A509" s="6"/>
      <c r="B509" s="330"/>
      <c r="C509" s="330"/>
      <c r="D509" s="330"/>
      <c r="E509" s="330"/>
      <c r="F509" s="330"/>
      <c r="G509" s="330"/>
      <c r="H509" s="330"/>
      <c r="I509" s="330"/>
      <c r="J509" s="330"/>
      <c r="K509" s="330"/>
      <c r="L509" s="330"/>
      <c r="M509" s="330"/>
      <c r="N509" s="330"/>
      <c r="O509" s="330"/>
      <c r="P509" s="330"/>
      <c r="Q509" s="27"/>
      <c r="R509" s="149"/>
      <c r="S509" s="150"/>
      <c r="T509" s="150"/>
      <c r="U509" s="150"/>
      <c r="V509" s="150"/>
      <c r="W509" s="150"/>
      <c r="X509" s="150"/>
      <c r="Y509" s="151"/>
      <c r="Z509" s="20" t="s">
        <v>114</v>
      </c>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row>
    <row r="510" spans="1:56" ht="2.25" customHeight="1" x14ac:dyDescent="0.25">
      <c r="A510" s="6"/>
      <c r="B510" s="330"/>
      <c r="C510" s="330"/>
      <c r="D510" s="330"/>
      <c r="E510" s="330"/>
      <c r="F510" s="330"/>
      <c r="G510" s="330"/>
      <c r="H510" s="330"/>
      <c r="I510" s="330"/>
      <c r="J510" s="330"/>
      <c r="K510" s="330"/>
      <c r="L510" s="330"/>
      <c r="M510" s="330"/>
      <c r="N510" s="330"/>
      <c r="O510" s="330"/>
      <c r="P510" s="330"/>
      <c r="Q510" s="22"/>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row>
    <row r="511" spans="1:56" ht="15" customHeight="1" x14ac:dyDescent="0.25">
      <c r="A511" s="6"/>
      <c r="B511" s="107" t="s">
        <v>190</v>
      </c>
      <c r="C511" s="107"/>
      <c r="D511" s="107"/>
      <c r="E511" s="107"/>
      <c r="F511" s="107"/>
      <c r="G511" s="107"/>
      <c r="H511" s="107"/>
      <c r="I511" s="107"/>
      <c r="J511" s="107"/>
      <c r="K511" s="107"/>
      <c r="L511" s="107"/>
      <c r="M511" s="107"/>
      <c r="N511" s="107"/>
      <c r="O511" s="107"/>
      <c r="P511" s="107"/>
      <c r="Q511" s="20"/>
      <c r="R511" s="104">
        <f>SUM(R489,R491,R496,R499,R501,R506,R509)</f>
        <v>0</v>
      </c>
      <c r="S511" s="105"/>
      <c r="T511" s="105"/>
      <c r="U511" s="105"/>
      <c r="V511" s="105"/>
      <c r="W511" s="105"/>
      <c r="X511" s="105"/>
      <c r="Y511" s="106"/>
      <c r="Z511" s="20" t="s">
        <v>114</v>
      </c>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row>
    <row r="512" spans="1:56" ht="2.25" customHeight="1" x14ac:dyDescent="0.25">
      <c r="A512" s="6"/>
      <c r="B512" s="23"/>
      <c r="C512" s="23"/>
      <c r="D512" s="23"/>
      <c r="E512" s="23"/>
      <c r="F512" s="23"/>
      <c r="G512" s="23"/>
      <c r="H512" s="23"/>
      <c r="I512" s="23"/>
      <c r="J512" s="23"/>
      <c r="K512" s="23"/>
      <c r="L512" s="23"/>
      <c r="M512" s="23"/>
      <c r="N512" s="23"/>
      <c r="O512" s="23"/>
      <c r="P512" s="23"/>
      <c r="Q512" s="20"/>
      <c r="R512" s="67"/>
      <c r="S512" s="67"/>
      <c r="T512" s="67"/>
      <c r="U512" s="67"/>
      <c r="V512" s="67"/>
      <c r="W512" s="67"/>
      <c r="X512" s="67"/>
      <c r="Y512" s="67"/>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row>
    <row r="513" spans="1:56" ht="15" customHeight="1" x14ac:dyDescent="0.25">
      <c r="A513" s="107"/>
      <c r="B513" s="107"/>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7"/>
      <c r="AL513" s="107"/>
      <c r="AM513" s="107"/>
      <c r="AN513" s="107"/>
      <c r="AO513" s="107"/>
      <c r="AP513" s="107"/>
      <c r="AQ513" s="20"/>
      <c r="AR513" s="20"/>
      <c r="AS513" s="20"/>
      <c r="AT513" s="20"/>
      <c r="AU513" s="20"/>
      <c r="AV513" s="20"/>
      <c r="AW513" s="20"/>
      <c r="AX513" s="20"/>
      <c r="AY513" s="20"/>
      <c r="AZ513" s="20"/>
      <c r="BA513" s="20"/>
      <c r="BB513" s="20"/>
      <c r="BC513" s="20"/>
      <c r="BD513" s="20"/>
    </row>
    <row r="514" spans="1:56" ht="15" customHeight="1" x14ac:dyDescent="0.25">
      <c r="A514" s="6"/>
      <c r="B514" s="108" t="s">
        <v>191</v>
      </c>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c r="AG514" s="108"/>
      <c r="AH514" s="108"/>
      <c r="AI514" s="108"/>
      <c r="AJ514" s="108"/>
      <c r="AK514" s="108"/>
      <c r="AL514" s="108"/>
      <c r="AM514" s="108"/>
      <c r="AN514" s="108"/>
      <c r="AO514" s="108"/>
      <c r="AP514" s="109"/>
      <c r="AQ514" s="20"/>
      <c r="AR514" s="20"/>
      <c r="AS514" s="20"/>
      <c r="AT514" s="20"/>
      <c r="AU514" s="20"/>
      <c r="AV514" s="20"/>
      <c r="AW514" s="20"/>
      <c r="AX514" s="20"/>
      <c r="AY514" s="20"/>
      <c r="AZ514" s="20"/>
      <c r="BA514" s="20"/>
      <c r="BB514" s="20"/>
      <c r="BC514" s="20"/>
      <c r="BD514" s="20"/>
    </row>
    <row r="515" spans="1:56" ht="15" customHeight="1" x14ac:dyDescent="0.25">
      <c r="A515" s="6"/>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row>
    <row r="516" spans="1:56" ht="15" customHeight="1" x14ac:dyDescent="0.25">
      <c r="A516" s="6">
        <v>53</v>
      </c>
      <c r="B516" s="110" t="s">
        <v>192</v>
      </c>
      <c r="C516" s="110"/>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c r="AO516" s="110"/>
      <c r="AP516" s="110"/>
      <c r="AQ516" s="20"/>
      <c r="AR516" s="20"/>
      <c r="AS516" s="20"/>
      <c r="AT516" s="20"/>
      <c r="AU516" s="20"/>
      <c r="AV516" s="20"/>
      <c r="AW516" s="20"/>
      <c r="AX516" s="20"/>
      <c r="AY516" s="20"/>
      <c r="AZ516" s="20"/>
      <c r="BA516" s="20"/>
      <c r="BB516" s="20"/>
      <c r="BC516" s="20"/>
      <c r="BD516" s="20"/>
    </row>
    <row r="517" spans="1:56" ht="15" customHeight="1" x14ac:dyDescent="0.25">
      <c r="A517" s="6"/>
      <c r="B517" s="110"/>
      <c r="C517" s="110"/>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20"/>
      <c r="AR517" s="20"/>
      <c r="AS517" s="20"/>
      <c r="AT517" s="20"/>
      <c r="AU517" s="20"/>
      <c r="AV517" s="20"/>
      <c r="AW517" s="20"/>
      <c r="AX517" s="20"/>
      <c r="AY517" s="20"/>
      <c r="AZ517" s="20"/>
      <c r="BA517" s="20"/>
      <c r="BB517" s="20"/>
      <c r="BC517" s="20"/>
      <c r="BD517" s="20"/>
    </row>
    <row r="518" spans="1:56" ht="2.25" customHeight="1" x14ac:dyDescent="0.25">
      <c r="A518" s="6"/>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row>
    <row r="519" spans="1:56" ht="15" customHeight="1" x14ac:dyDescent="0.25">
      <c r="A519" s="6"/>
      <c r="B519" s="20"/>
      <c r="C519" s="20"/>
      <c r="D519" s="20"/>
      <c r="E519" s="20"/>
      <c r="F519" s="20"/>
      <c r="G519" s="20"/>
      <c r="H519" s="20"/>
      <c r="I519" s="20"/>
      <c r="J519" s="20"/>
      <c r="K519" s="20"/>
      <c r="L519" s="20"/>
      <c r="M519" s="20"/>
      <c r="N519" s="20"/>
      <c r="O519" s="20"/>
      <c r="P519" s="111" t="s">
        <v>193</v>
      </c>
      <c r="Q519" s="111"/>
      <c r="R519" s="111"/>
      <c r="S519" s="111"/>
      <c r="T519" s="111"/>
      <c r="U519" s="111"/>
      <c r="V519" s="20"/>
      <c r="W519" s="111" t="s">
        <v>194</v>
      </c>
      <c r="X519" s="111"/>
      <c r="Y519" s="111"/>
      <c r="Z519" s="111"/>
      <c r="AA519" s="111"/>
      <c r="AB519" s="111"/>
      <c r="AC519" s="20"/>
      <c r="AD519" s="111" t="s">
        <v>195</v>
      </c>
      <c r="AE519" s="111"/>
      <c r="AF519" s="111"/>
      <c r="AG519" s="111"/>
      <c r="AH519" s="111"/>
      <c r="AI519" s="111"/>
      <c r="AJ519" s="20"/>
      <c r="AK519" s="111" t="s">
        <v>196</v>
      </c>
      <c r="AL519" s="111"/>
      <c r="AM519" s="111"/>
      <c r="AN519" s="111"/>
      <c r="AO519" s="111"/>
      <c r="AP519" s="111"/>
      <c r="AQ519" s="20"/>
      <c r="AR519" s="20"/>
      <c r="AS519" s="20"/>
      <c r="AT519" s="20"/>
      <c r="AU519" s="20"/>
      <c r="AV519" s="20"/>
      <c r="AW519" s="20"/>
      <c r="AX519" s="20"/>
      <c r="AY519" s="20"/>
      <c r="AZ519" s="20"/>
      <c r="BA519" s="20"/>
      <c r="BB519" s="20"/>
      <c r="BC519" s="20"/>
      <c r="BD519" s="20"/>
    </row>
    <row r="520" spans="1:56" ht="15" customHeight="1" x14ac:dyDescent="0.25">
      <c r="A520" s="6"/>
      <c r="B520" s="20"/>
      <c r="C520" s="20"/>
      <c r="D520" s="20"/>
      <c r="E520" s="20"/>
      <c r="F520" s="20"/>
      <c r="G520" s="20"/>
      <c r="H520" s="20"/>
      <c r="I520" s="20"/>
      <c r="J520" s="20"/>
      <c r="K520" s="20"/>
      <c r="L520" s="20"/>
      <c r="M520" s="20"/>
      <c r="N520" s="20"/>
      <c r="O520" s="20"/>
      <c r="P520" s="111"/>
      <c r="Q520" s="111"/>
      <c r="R520" s="111"/>
      <c r="S520" s="111"/>
      <c r="T520" s="111"/>
      <c r="U520" s="111"/>
      <c r="V520" s="20"/>
      <c r="W520" s="111"/>
      <c r="X520" s="111"/>
      <c r="Y520" s="111"/>
      <c r="Z520" s="111"/>
      <c r="AA520" s="111"/>
      <c r="AB520" s="111"/>
      <c r="AC520" s="20"/>
      <c r="AD520" s="111"/>
      <c r="AE520" s="111"/>
      <c r="AF520" s="111"/>
      <c r="AG520" s="111"/>
      <c r="AH520" s="111"/>
      <c r="AI520" s="111"/>
      <c r="AJ520" s="20"/>
      <c r="AK520" s="111"/>
      <c r="AL520" s="111"/>
      <c r="AM520" s="111"/>
      <c r="AN520" s="111"/>
      <c r="AO520" s="111"/>
      <c r="AP520" s="111"/>
      <c r="AQ520" s="20"/>
      <c r="AR520" s="20"/>
      <c r="AS520" s="20"/>
      <c r="AT520" s="20"/>
      <c r="AU520" s="20"/>
      <c r="AV520" s="20"/>
      <c r="AW520" s="20"/>
      <c r="AX520" s="20"/>
      <c r="AY520" s="20"/>
      <c r="AZ520" s="20"/>
      <c r="BA520" s="20"/>
      <c r="BB520" s="20"/>
      <c r="BC520" s="20"/>
      <c r="BD520" s="20"/>
    </row>
    <row r="521" spans="1:56" ht="15" customHeight="1" x14ac:dyDescent="0.25">
      <c r="A521" s="6"/>
      <c r="B521" s="20"/>
      <c r="C521" s="20"/>
      <c r="D521" s="20"/>
      <c r="E521" s="20"/>
      <c r="F521" s="20"/>
      <c r="G521" s="20"/>
      <c r="H521" s="20"/>
      <c r="I521" s="20"/>
      <c r="J521" s="20"/>
      <c r="K521" s="20"/>
      <c r="L521" s="20"/>
      <c r="M521" s="20"/>
      <c r="N521" s="20"/>
      <c r="O521" s="20"/>
      <c r="P521" s="111"/>
      <c r="Q521" s="111"/>
      <c r="R521" s="111"/>
      <c r="S521" s="111"/>
      <c r="T521" s="111"/>
      <c r="U521" s="111"/>
      <c r="V521" s="20"/>
      <c r="W521" s="111"/>
      <c r="X521" s="111"/>
      <c r="Y521" s="111"/>
      <c r="Z521" s="111"/>
      <c r="AA521" s="111"/>
      <c r="AB521" s="111"/>
      <c r="AC521" s="20"/>
      <c r="AD521" s="111"/>
      <c r="AE521" s="111"/>
      <c r="AF521" s="111"/>
      <c r="AG521" s="111"/>
      <c r="AH521" s="111"/>
      <c r="AI521" s="111"/>
      <c r="AJ521" s="20"/>
      <c r="AK521" s="111"/>
      <c r="AL521" s="111"/>
      <c r="AM521" s="111"/>
      <c r="AN521" s="111"/>
      <c r="AO521" s="111"/>
      <c r="AP521" s="111"/>
      <c r="AQ521" s="20"/>
      <c r="AR521" s="20"/>
      <c r="AS521" s="20"/>
      <c r="AT521" s="20"/>
      <c r="AU521" s="20"/>
      <c r="AV521" s="20"/>
      <c r="AW521" s="20"/>
      <c r="AX521" s="20"/>
      <c r="AY521" s="20"/>
      <c r="AZ521" s="20"/>
      <c r="BA521" s="20"/>
      <c r="BB521" s="20"/>
      <c r="BC521" s="20"/>
      <c r="BD521" s="20"/>
    </row>
    <row r="522" spans="1:56" ht="15" customHeight="1" x14ac:dyDescent="0.25">
      <c r="A522" s="6"/>
      <c r="B522" s="20"/>
      <c r="C522" s="20"/>
      <c r="D522" s="20"/>
      <c r="E522" s="20"/>
      <c r="F522" s="20"/>
      <c r="G522" s="20"/>
      <c r="H522" s="20"/>
      <c r="I522" s="20"/>
      <c r="J522" s="20"/>
      <c r="K522" s="20"/>
      <c r="L522" s="20"/>
      <c r="M522" s="20"/>
      <c r="N522" s="20"/>
      <c r="O522" s="20"/>
      <c r="P522" s="111"/>
      <c r="Q522" s="111"/>
      <c r="R522" s="111"/>
      <c r="S522" s="111"/>
      <c r="T522" s="111"/>
      <c r="U522" s="111"/>
      <c r="V522" s="20"/>
      <c r="W522" s="111"/>
      <c r="X522" s="111"/>
      <c r="Y522" s="111"/>
      <c r="Z522" s="111"/>
      <c r="AA522" s="111"/>
      <c r="AB522" s="111"/>
      <c r="AC522" s="20"/>
      <c r="AD522" s="111"/>
      <c r="AE522" s="111"/>
      <c r="AF522" s="111"/>
      <c r="AG522" s="111"/>
      <c r="AH522" s="111"/>
      <c r="AI522" s="111"/>
      <c r="AJ522" s="20"/>
      <c r="AK522" s="111"/>
      <c r="AL522" s="111"/>
      <c r="AM522" s="111"/>
      <c r="AN522" s="111"/>
      <c r="AO522" s="111"/>
      <c r="AP522" s="111"/>
      <c r="AQ522" s="20"/>
      <c r="AR522" s="20"/>
      <c r="AS522" s="20"/>
      <c r="AT522" s="20"/>
      <c r="AU522" s="20"/>
      <c r="AV522" s="20"/>
      <c r="AW522" s="20"/>
      <c r="AX522" s="20"/>
      <c r="AY522" s="20"/>
      <c r="AZ522" s="20"/>
      <c r="BA522" s="20"/>
      <c r="BB522" s="20"/>
      <c r="BC522" s="20"/>
      <c r="BD522" s="20"/>
    </row>
    <row r="523" spans="1:56" ht="15" customHeight="1" x14ac:dyDescent="0.25">
      <c r="A523" s="6"/>
      <c r="B523" s="20"/>
      <c r="C523" s="20"/>
      <c r="D523" s="20"/>
      <c r="E523" s="20"/>
      <c r="F523" s="20"/>
      <c r="G523" s="20"/>
      <c r="H523" s="20"/>
      <c r="I523" s="20"/>
      <c r="J523" s="20"/>
      <c r="K523" s="20"/>
      <c r="L523" s="20"/>
      <c r="M523" s="20"/>
      <c r="N523" s="20"/>
      <c r="O523" s="20"/>
      <c r="P523" s="111"/>
      <c r="Q523" s="111"/>
      <c r="R523" s="111"/>
      <c r="S523" s="111"/>
      <c r="T523" s="111"/>
      <c r="U523" s="111"/>
      <c r="V523" s="20"/>
      <c r="W523" s="111"/>
      <c r="X523" s="111"/>
      <c r="Y523" s="111"/>
      <c r="Z523" s="111"/>
      <c r="AA523" s="111"/>
      <c r="AB523" s="111"/>
      <c r="AC523" s="20"/>
      <c r="AD523" s="111"/>
      <c r="AE523" s="111"/>
      <c r="AF523" s="111"/>
      <c r="AG523" s="111"/>
      <c r="AH523" s="111"/>
      <c r="AI523" s="111"/>
      <c r="AJ523" s="20"/>
      <c r="AK523" s="111"/>
      <c r="AL523" s="111"/>
      <c r="AM523" s="111"/>
      <c r="AN523" s="111"/>
      <c r="AO523" s="111"/>
      <c r="AP523" s="111"/>
      <c r="AQ523" s="20"/>
      <c r="AR523" s="20"/>
      <c r="AS523" s="20"/>
      <c r="AT523" s="20"/>
      <c r="AU523" s="20"/>
      <c r="AV523" s="20"/>
      <c r="AW523" s="20"/>
      <c r="AX523" s="20"/>
      <c r="AY523" s="20"/>
      <c r="AZ523" s="20"/>
      <c r="BA523" s="20"/>
      <c r="BB523" s="20"/>
      <c r="BC523" s="20"/>
      <c r="BD523" s="20"/>
    </row>
    <row r="524" spans="1:56" ht="2.25" customHeight="1" x14ac:dyDescent="0.25">
      <c r="A524" s="6"/>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row>
    <row r="525" spans="1:56" ht="15" customHeight="1" x14ac:dyDescent="0.25">
      <c r="A525" s="6"/>
      <c r="B525" s="107" t="s">
        <v>218</v>
      </c>
      <c r="C525" s="112"/>
      <c r="D525" s="112"/>
      <c r="E525" s="112"/>
      <c r="F525" s="112"/>
      <c r="G525" s="112"/>
      <c r="H525" s="112"/>
      <c r="I525" s="112"/>
      <c r="J525" s="112"/>
      <c r="K525" s="112"/>
      <c r="L525" s="112"/>
      <c r="M525" s="112"/>
      <c r="N525" s="112"/>
      <c r="O525" s="20"/>
      <c r="P525" s="113">
        <f>AK412</f>
        <v>0</v>
      </c>
      <c r="Q525" s="114"/>
      <c r="R525" s="114"/>
      <c r="S525" s="115"/>
      <c r="T525" s="116" t="s">
        <v>146</v>
      </c>
      <c r="U525" s="116"/>
      <c r="V525" s="20"/>
      <c r="W525" s="113">
        <f>Q442</f>
        <v>0</v>
      </c>
      <c r="X525" s="114"/>
      <c r="Y525" s="114"/>
      <c r="Z525" s="115"/>
      <c r="AA525" s="116" t="s">
        <v>146</v>
      </c>
      <c r="AB525" s="116"/>
      <c r="AC525" s="20"/>
      <c r="AD525" s="113">
        <f>SUM(P525,W525)</f>
        <v>0</v>
      </c>
      <c r="AE525" s="114"/>
      <c r="AF525" s="114"/>
      <c r="AG525" s="115"/>
      <c r="AH525" s="116" t="s">
        <v>146</v>
      </c>
      <c r="AI525" s="116"/>
      <c r="AJ525" s="20"/>
      <c r="AK525" s="113">
        <f>Q369</f>
        <v>0</v>
      </c>
      <c r="AL525" s="114"/>
      <c r="AM525" s="114"/>
      <c r="AN525" s="115"/>
      <c r="AO525" s="116" t="s">
        <v>146</v>
      </c>
      <c r="AP525" s="116"/>
      <c r="AQ525" s="20"/>
      <c r="AR525" s="20"/>
      <c r="AS525" s="20"/>
      <c r="AT525" s="20"/>
      <c r="AU525" s="20"/>
      <c r="AV525" s="20"/>
      <c r="AW525" s="20"/>
      <c r="AX525" s="20"/>
      <c r="AY525" s="20"/>
      <c r="AZ525" s="20"/>
      <c r="BA525" s="20"/>
      <c r="BB525" s="20"/>
      <c r="BC525" s="20"/>
      <c r="BD525" s="20"/>
    </row>
    <row r="526" spans="1:56" ht="2.25" customHeight="1" x14ac:dyDescent="0.25">
      <c r="A526" s="6"/>
      <c r="B526" s="20"/>
      <c r="C526" s="20"/>
      <c r="D526" s="20"/>
      <c r="E526" s="20"/>
      <c r="F526" s="20"/>
      <c r="G526" s="20"/>
      <c r="H526" s="20"/>
      <c r="I526" s="20"/>
      <c r="J526" s="20"/>
      <c r="K526" s="20"/>
      <c r="L526" s="20"/>
      <c r="M526" s="20"/>
      <c r="N526" s="22"/>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row>
    <row r="527" spans="1:56" ht="15" customHeight="1" x14ac:dyDescent="0.25">
      <c r="A527" s="6"/>
      <c r="B527" s="107" t="s">
        <v>175</v>
      </c>
      <c r="C527" s="112"/>
      <c r="D527" s="112"/>
      <c r="E527" s="112"/>
      <c r="F527" s="112"/>
      <c r="G527" s="112"/>
      <c r="H527" s="112"/>
      <c r="I527" s="112"/>
      <c r="J527" s="112"/>
      <c r="K527" s="112"/>
      <c r="L527" s="112"/>
      <c r="M527" s="112"/>
      <c r="N527" s="112"/>
      <c r="O527" s="20"/>
      <c r="P527" s="113">
        <f>SUM(Q416,Q418,Q420,Q422,Q424,Q426)</f>
        <v>0</v>
      </c>
      <c r="Q527" s="114"/>
      <c r="R527" s="114"/>
      <c r="S527" s="115"/>
      <c r="T527" s="116" t="s">
        <v>146</v>
      </c>
      <c r="U527" s="116"/>
      <c r="V527" s="20"/>
      <c r="W527" s="113">
        <f>Q444</f>
        <v>0</v>
      </c>
      <c r="X527" s="114"/>
      <c r="Y527" s="114"/>
      <c r="Z527" s="115"/>
      <c r="AA527" s="116" t="s">
        <v>146</v>
      </c>
      <c r="AB527" s="116"/>
      <c r="AC527" s="20"/>
      <c r="AD527" s="113">
        <f>SUM(P527,W527)</f>
        <v>0</v>
      </c>
      <c r="AE527" s="114"/>
      <c r="AF527" s="114"/>
      <c r="AG527" s="115"/>
      <c r="AH527" s="116" t="s">
        <v>146</v>
      </c>
      <c r="AI527" s="116"/>
      <c r="AJ527" s="20"/>
      <c r="AK527" s="117"/>
      <c r="AL527" s="117"/>
      <c r="AM527" s="117"/>
      <c r="AN527" s="117"/>
      <c r="AO527" s="117"/>
      <c r="AP527" s="117"/>
      <c r="AQ527" s="20"/>
      <c r="AR527" s="20"/>
      <c r="AS527" s="20"/>
      <c r="AT527" s="20"/>
      <c r="AU527" s="20"/>
      <c r="AV527" s="20"/>
      <c r="AW527" s="20"/>
      <c r="AX527" s="20"/>
      <c r="AY527" s="20"/>
      <c r="AZ527" s="20"/>
      <c r="BA527" s="20"/>
      <c r="BB527" s="20"/>
      <c r="BC527" s="20"/>
      <c r="BD527" s="20"/>
    </row>
    <row r="528" spans="1:56" ht="2.25" customHeight="1" x14ac:dyDescent="0.25">
      <c r="A528" s="6"/>
      <c r="B528" s="20"/>
      <c r="C528" s="20"/>
      <c r="D528" s="20"/>
      <c r="E528" s="20"/>
      <c r="F528" s="20"/>
      <c r="G528" s="20"/>
      <c r="H528" s="20"/>
      <c r="I528" s="20"/>
      <c r="J528" s="20"/>
      <c r="K528" s="20"/>
      <c r="L528" s="20"/>
      <c r="M528" s="20"/>
      <c r="N528" s="22"/>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row>
    <row r="529" spans="1:56" ht="15" customHeight="1" x14ac:dyDescent="0.25">
      <c r="A529" s="6"/>
      <c r="B529" s="107" t="s">
        <v>148</v>
      </c>
      <c r="C529" s="112"/>
      <c r="D529" s="112"/>
      <c r="E529" s="112"/>
      <c r="F529" s="112"/>
      <c r="G529" s="112"/>
      <c r="H529" s="112"/>
      <c r="I529" s="112"/>
      <c r="J529" s="112"/>
      <c r="K529" s="112"/>
      <c r="L529" s="112"/>
      <c r="M529" s="112"/>
      <c r="N529" s="112"/>
      <c r="O529" s="20"/>
      <c r="P529" s="113">
        <f>Q430</f>
        <v>0</v>
      </c>
      <c r="Q529" s="114"/>
      <c r="R529" s="114"/>
      <c r="S529" s="115"/>
      <c r="T529" s="116" t="s">
        <v>146</v>
      </c>
      <c r="U529" s="116"/>
      <c r="V529" s="20"/>
      <c r="W529" s="113">
        <f>Q450</f>
        <v>0</v>
      </c>
      <c r="X529" s="114"/>
      <c r="Y529" s="114"/>
      <c r="Z529" s="115"/>
      <c r="AA529" s="116" t="s">
        <v>146</v>
      </c>
      <c r="AB529" s="116"/>
      <c r="AC529" s="20"/>
      <c r="AD529" s="113">
        <f>SUM(P529,W529)</f>
        <v>0</v>
      </c>
      <c r="AE529" s="114"/>
      <c r="AF529" s="114"/>
      <c r="AG529" s="115"/>
      <c r="AH529" s="116" t="s">
        <v>146</v>
      </c>
      <c r="AI529" s="116"/>
      <c r="AJ529" s="20"/>
      <c r="AK529" s="113">
        <f>Q373</f>
        <v>0</v>
      </c>
      <c r="AL529" s="114"/>
      <c r="AM529" s="114"/>
      <c r="AN529" s="115"/>
      <c r="AO529" s="116" t="s">
        <v>146</v>
      </c>
      <c r="AP529" s="116"/>
      <c r="AQ529" s="20"/>
      <c r="AR529" s="20"/>
      <c r="AS529" s="20"/>
      <c r="AT529" s="20"/>
      <c r="AU529" s="20"/>
      <c r="AV529" s="20"/>
      <c r="AW529" s="20"/>
      <c r="AX529" s="20"/>
      <c r="AY529" s="20"/>
      <c r="AZ529" s="20"/>
      <c r="BA529" s="20"/>
      <c r="BB529" s="20"/>
      <c r="BC529" s="20"/>
      <c r="BD529" s="20"/>
    </row>
    <row r="530" spans="1:56" ht="2.25" customHeight="1" x14ac:dyDescent="0.25">
      <c r="A530" s="6"/>
      <c r="B530" s="20"/>
      <c r="C530" s="20"/>
      <c r="D530" s="20"/>
      <c r="E530" s="20"/>
      <c r="F530" s="20"/>
      <c r="G530" s="20"/>
      <c r="H530" s="20"/>
      <c r="I530" s="20"/>
      <c r="J530" s="20"/>
      <c r="K530" s="20"/>
      <c r="L530" s="20"/>
      <c r="M530" s="20"/>
      <c r="N530" s="22"/>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row>
    <row r="531" spans="1:56" ht="15" customHeight="1" x14ac:dyDescent="0.25">
      <c r="A531" s="6"/>
      <c r="B531" s="107" t="s">
        <v>149</v>
      </c>
      <c r="C531" s="112"/>
      <c r="D531" s="112"/>
      <c r="E531" s="112"/>
      <c r="F531" s="112"/>
      <c r="G531" s="112"/>
      <c r="H531" s="112"/>
      <c r="I531" s="112"/>
      <c r="J531" s="112"/>
      <c r="K531" s="112"/>
      <c r="L531" s="112"/>
      <c r="M531" s="112"/>
      <c r="N531" s="112"/>
      <c r="O531" s="20"/>
      <c r="P531" s="113">
        <f>Q432</f>
        <v>0</v>
      </c>
      <c r="Q531" s="114"/>
      <c r="R531" s="114"/>
      <c r="S531" s="115"/>
      <c r="T531" s="116" t="s">
        <v>146</v>
      </c>
      <c r="U531" s="116"/>
      <c r="V531" s="20"/>
      <c r="W531" s="113">
        <f>Q452</f>
        <v>0</v>
      </c>
      <c r="X531" s="114"/>
      <c r="Y531" s="114"/>
      <c r="Z531" s="115"/>
      <c r="AA531" s="116" t="s">
        <v>146</v>
      </c>
      <c r="AB531" s="116"/>
      <c r="AC531" s="20"/>
      <c r="AD531" s="113">
        <f>SUM(P531,W531)</f>
        <v>0</v>
      </c>
      <c r="AE531" s="114"/>
      <c r="AF531" s="114"/>
      <c r="AG531" s="115"/>
      <c r="AH531" s="116" t="s">
        <v>146</v>
      </c>
      <c r="AI531" s="116"/>
      <c r="AJ531" s="20"/>
      <c r="AK531" s="113">
        <f>Q375</f>
        <v>0</v>
      </c>
      <c r="AL531" s="114"/>
      <c r="AM531" s="114"/>
      <c r="AN531" s="115"/>
      <c r="AO531" s="116" t="s">
        <v>146</v>
      </c>
      <c r="AP531" s="116"/>
      <c r="AQ531" s="20"/>
      <c r="AR531" s="20"/>
      <c r="AS531" s="20"/>
      <c r="AT531" s="20"/>
      <c r="AU531" s="20"/>
      <c r="AV531" s="20"/>
      <c r="AW531" s="20"/>
      <c r="AX531" s="20"/>
      <c r="AY531" s="20"/>
      <c r="AZ531" s="20"/>
      <c r="BA531" s="20"/>
      <c r="BB531" s="20"/>
      <c r="BC531" s="20"/>
      <c r="BD531" s="20"/>
    </row>
    <row r="532" spans="1:56" ht="15" customHeight="1" x14ac:dyDescent="0.25">
      <c r="A532" s="9"/>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row>
    <row r="533" spans="1:56" ht="15" customHeight="1" x14ac:dyDescent="0.25">
      <c r="A533" s="6"/>
      <c r="B533" s="119" t="s">
        <v>197</v>
      </c>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20"/>
      <c r="AQ533" s="20"/>
      <c r="AR533" s="20"/>
      <c r="AS533" s="20"/>
      <c r="AT533" s="20"/>
      <c r="AU533" s="20"/>
      <c r="AV533" s="20"/>
      <c r="AW533" s="20"/>
      <c r="AX533" s="20"/>
      <c r="AY533" s="20"/>
      <c r="AZ533" s="20"/>
      <c r="BA533" s="20"/>
      <c r="BB533" s="20"/>
      <c r="BC533" s="20"/>
      <c r="BD533" s="20"/>
    </row>
    <row r="534" spans="1:56" ht="15" customHeight="1" x14ac:dyDescent="0.25">
      <c r="A534" s="6"/>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row>
    <row r="535" spans="1:56" ht="15" customHeight="1" x14ac:dyDescent="0.25">
      <c r="A535" s="6">
        <v>54</v>
      </c>
      <c r="B535" s="121" t="s">
        <v>228</v>
      </c>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20"/>
      <c r="AR535" s="20"/>
      <c r="AS535" s="20"/>
      <c r="AT535" s="20"/>
      <c r="AU535" s="20"/>
      <c r="AV535" s="20"/>
      <c r="AW535" s="20"/>
      <c r="AX535" s="20"/>
      <c r="AY535" s="20"/>
      <c r="AZ535" s="20"/>
      <c r="BA535" s="20"/>
      <c r="BB535" s="20"/>
      <c r="BC535" s="20"/>
      <c r="BD535" s="20"/>
    </row>
    <row r="536" spans="1:56" ht="15" customHeight="1" x14ac:dyDescent="0.25">
      <c r="A536" s="6"/>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row>
    <row r="537" spans="1:56" ht="15" customHeight="1" x14ac:dyDescent="0.25">
      <c r="A537" s="6">
        <v>55</v>
      </c>
      <c r="B537" s="122" t="s">
        <v>198</v>
      </c>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20"/>
      <c r="AR537" s="20"/>
      <c r="AS537" s="20"/>
      <c r="AT537" s="20"/>
      <c r="AU537" s="20"/>
      <c r="AV537" s="20"/>
      <c r="AW537" s="20"/>
      <c r="AX537" s="20"/>
      <c r="AY537" s="20"/>
      <c r="AZ537" s="20"/>
      <c r="BA537" s="20"/>
      <c r="BB537" s="20"/>
      <c r="BC537" s="20"/>
      <c r="BD537" s="20"/>
    </row>
    <row r="538" spans="1:56" ht="2.25" customHeight="1" x14ac:dyDescent="0.25">
      <c r="A538" s="6"/>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row>
    <row r="539" spans="1:56" ht="15" customHeight="1" x14ac:dyDescent="0.25">
      <c r="A539" s="10"/>
      <c r="B539" s="103" t="s">
        <v>231</v>
      </c>
      <c r="C539" s="103"/>
      <c r="D539" s="103"/>
      <c r="E539" s="103"/>
      <c r="F539" s="103"/>
      <c r="G539" s="103"/>
      <c r="H539" s="103"/>
      <c r="I539" s="103"/>
      <c r="J539" s="103"/>
      <c r="K539" s="103"/>
      <c r="L539" s="103"/>
      <c r="M539" s="103"/>
      <c r="N539" s="103"/>
      <c r="O539" s="103"/>
      <c r="P539" s="103"/>
      <c r="Q539" s="103"/>
      <c r="R539" s="103"/>
      <c r="S539" s="103"/>
      <c r="T539" s="103"/>
      <c r="U539" s="103"/>
      <c r="V539" s="103"/>
      <c r="W539" s="103"/>
      <c r="X539" s="103"/>
      <c r="Y539" s="103"/>
      <c r="Z539" s="103"/>
      <c r="AA539" s="103"/>
      <c r="AB539" s="103"/>
      <c r="AC539" s="103"/>
      <c r="AD539" s="103"/>
      <c r="AE539" s="103"/>
      <c r="AF539" s="103"/>
      <c r="AG539" s="103"/>
      <c r="AH539" s="103"/>
      <c r="AI539" s="103"/>
      <c r="AJ539" s="103"/>
      <c r="AK539" s="103"/>
      <c r="AL539" s="103"/>
      <c r="AM539" s="103"/>
      <c r="AN539" s="103"/>
      <c r="AO539" s="103"/>
      <c r="AP539" s="103"/>
      <c r="AQ539" s="17"/>
      <c r="AR539" s="17"/>
      <c r="AS539" s="17"/>
      <c r="AT539" s="17"/>
      <c r="AU539" s="17"/>
      <c r="AV539" s="17"/>
      <c r="AW539" s="17"/>
      <c r="AX539" s="17"/>
      <c r="AY539" s="17"/>
      <c r="AZ539" s="17"/>
      <c r="BA539" s="17"/>
      <c r="BB539" s="17"/>
      <c r="BC539" s="17"/>
      <c r="BD539" s="17"/>
    </row>
    <row r="540" spans="1:56" ht="15" customHeight="1" x14ac:dyDescent="0.25">
      <c r="A540" s="10"/>
      <c r="B540" s="103"/>
      <c r="C540" s="103"/>
      <c r="D540" s="103"/>
      <c r="E540" s="103"/>
      <c r="F540" s="103"/>
      <c r="G540" s="103"/>
      <c r="H540" s="103"/>
      <c r="I540" s="103"/>
      <c r="J540" s="103"/>
      <c r="K540" s="103"/>
      <c r="L540" s="103"/>
      <c r="M540" s="103"/>
      <c r="N540" s="103"/>
      <c r="O540" s="103"/>
      <c r="P540" s="103"/>
      <c r="Q540" s="103"/>
      <c r="R540" s="103"/>
      <c r="S540" s="103"/>
      <c r="T540" s="103"/>
      <c r="U540" s="103"/>
      <c r="V540" s="103"/>
      <c r="W540" s="103"/>
      <c r="X540" s="103"/>
      <c r="Y540" s="103"/>
      <c r="Z540" s="103"/>
      <c r="AA540" s="103"/>
      <c r="AB540" s="103"/>
      <c r="AC540" s="103"/>
      <c r="AD540" s="103"/>
      <c r="AE540" s="103"/>
      <c r="AF540" s="103"/>
      <c r="AG540" s="103"/>
      <c r="AH540" s="103"/>
      <c r="AI540" s="103"/>
      <c r="AJ540" s="103"/>
      <c r="AK540" s="103"/>
      <c r="AL540" s="103"/>
      <c r="AM540" s="103"/>
      <c r="AN540" s="103"/>
      <c r="AO540" s="103"/>
      <c r="AP540" s="103"/>
      <c r="AQ540" s="102"/>
      <c r="AR540" s="102"/>
      <c r="AS540" s="102"/>
      <c r="AT540" s="102"/>
      <c r="AU540" s="102"/>
      <c r="AV540" s="102"/>
      <c r="AW540" s="102"/>
      <c r="AX540" s="102"/>
      <c r="AY540" s="102"/>
      <c r="AZ540" s="102"/>
      <c r="BA540" s="102"/>
      <c r="BB540" s="102"/>
      <c r="BC540" s="102"/>
      <c r="BD540" s="102"/>
    </row>
    <row r="541" spans="1:56" ht="2.25" customHeight="1" x14ac:dyDescent="0.25">
      <c r="A541" s="10"/>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row>
    <row r="542" spans="1:56" s="81" customFormat="1" ht="15" customHeight="1" x14ac:dyDescent="0.25">
      <c r="A542" s="41"/>
      <c r="B542" s="44"/>
      <c r="C542" s="123" t="s">
        <v>199</v>
      </c>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c r="AN542" s="123"/>
      <c r="AO542" s="123"/>
      <c r="AP542" s="123"/>
      <c r="AQ542" s="17"/>
      <c r="AR542" s="17"/>
      <c r="AS542" s="17"/>
      <c r="AT542" s="17"/>
      <c r="AU542" s="17"/>
      <c r="AV542" s="17"/>
      <c r="AW542" s="17"/>
      <c r="AX542" s="17"/>
      <c r="AY542" s="17"/>
      <c r="AZ542" s="17"/>
      <c r="BA542" s="17"/>
      <c r="BB542" s="17"/>
      <c r="BC542" s="17"/>
      <c r="BD542" s="17"/>
    </row>
    <row r="543" spans="1:56" s="81" customFormat="1" ht="2.25" customHeight="1" x14ac:dyDescent="0.25">
      <c r="A543" s="41"/>
      <c r="B543" s="44"/>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c r="AO543" s="82"/>
      <c r="AP543" s="82"/>
      <c r="AQ543" s="17"/>
      <c r="AR543" s="17"/>
      <c r="AS543" s="17"/>
      <c r="AT543" s="17"/>
      <c r="AU543" s="17"/>
      <c r="AV543" s="17"/>
      <c r="AW543" s="17"/>
      <c r="AX543" s="17"/>
      <c r="AY543" s="17"/>
      <c r="AZ543" s="17"/>
      <c r="BA543" s="17"/>
      <c r="BB543" s="17"/>
      <c r="BC543" s="17"/>
      <c r="BD543" s="17"/>
    </row>
    <row r="544" spans="1:56" s="81" customFormat="1" ht="15" customHeight="1" x14ac:dyDescent="0.25">
      <c r="A544" s="41"/>
      <c r="B544" s="44"/>
      <c r="C544" s="123" t="s">
        <v>200</v>
      </c>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c r="AN544" s="123"/>
      <c r="AO544" s="123"/>
      <c r="AP544" s="123"/>
      <c r="AQ544" s="17"/>
      <c r="AR544" s="17"/>
      <c r="AS544" s="17"/>
      <c r="AT544" s="17"/>
      <c r="AU544" s="17"/>
      <c r="AV544" s="17"/>
      <c r="AW544" s="17"/>
      <c r="AX544" s="17"/>
      <c r="AY544" s="17"/>
      <c r="AZ544" s="17"/>
      <c r="BA544" s="17"/>
      <c r="BB544" s="17"/>
      <c r="BC544" s="17"/>
      <c r="BD544" s="17"/>
    </row>
    <row r="545" spans="1:56" s="81" customFormat="1" ht="2.25" customHeight="1" x14ac:dyDescent="0.25">
      <c r="A545" s="41"/>
      <c r="B545" s="44"/>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c r="AO545" s="82"/>
      <c r="AP545" s="82"/>
      <c r="AQ545" s="17"/>
      <c r="AR545" s="17"/>
      <c r="AS545" s="17"/>
      <c r="AT545" s="17"/>
      <c r="AU545" s="17"/>
      <c r="AV545" s="17"/>
      <c r="AW545" s="17"/>
      <c r="AX545" s="17"/>
      <c r="AY545" s="17"/>
      <c r="AZ545" s="17"/>
      <c r="BA545" s="17"/>
      <c r="BB545" s="17"/>
      <c r="BC545" s="17"/>
      <c r="BD545" s="17"/>
    </row>
    <row r="546" spans="1:56" s="81" customFormat="1" ht="15" customHeight="1" x14ac:dyDescent="0.25">
      <c r="A546" s="41"/>
      <c r="B546" s="44"/>
      <c r="C546" s="123" t="s">
        <v>201</v>
      </c>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c r="AN546" s="123"/>
      <c r="AO546" s="123"/>
      <c r="AP546" s="123"/>
      <c r="AQ546" s="17"/>
      <c r="AR546" s="17"/>
      <c r="AS546" s="17"/>
      <c r="AT546" s="17"/>
      <c r="AU546" s="17"/>
      <c r="AV546" s="17"/>
      <c r="AW546" s="17"/>
      <c r="AX546" s="17"/>
      <c r="AY546" s="17"/>
      <c r="AZ546" s="17"/>
      <c r="BA546" s="17"/>
      <c r="BB546" s="17"/>
      <c r="BC546" s="17"/>
      <c r="BD546" s="17"/>
    </row>
    <row r="547" spans="1:56" s="81" customFormat="1" ht="2.25" customHeight="1" x14ac:dyDescent="0.25">
      <c r="A547" s="41"/>
      <c r="B547" s="44"/>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c r="AO547" s="82"/>
      <c r="AP547" s="82"/>
      <c r="AQ547" s="17"/>
      <c r="AR547" s="17"/>
      <c r="AS547" s="17"/>
      <c r="AT547" s="17"/>
      <c r="AU547" s="17"/>
      <c r="AV547" s="17"/>
      <c r="AW547" s="17"/>
      <c r="AX547" s="17"/>
      <c r="AY547" s="17"/>
      <c r="AZ547" s="17"/>
      <c r="BA547" s="17"/>
      <c r="BB547" s="17"/>
      <c r="BC547" s="17"/>
      <c r="BD547" s="17"/>
    </row>
    <row r="548" spans="1:56" s="81" customFormat="1" ht="15" customHeight="1" x14ac:dyDescent="0.25">
      <c r="A548" s="41"/>
      <c r="B548" s="44"/>
      <c r="C548" s="123" t="s">
        <v>202</v>
      </c>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c r="AN548" s="123"/>
      <c r="AO548" s="123"/>
      <c r="AP548" s="123"/>
      <c r="AQ548" s="17"/>
      <c r="AR548" s="17"/>
      <c r="AS548" s="17"/>
      <c r="AT548" s="17"/>
      <c r="AU548" s="17"/>
      <c r="AV548" s="17"/>
      <c r="AW548" s="17"/>
      <c r="AX548" s="17"/>
      <c r="AY548" s="17"/>
      <c r="AZ548" s="17"/>
      <c r="BA548" s="17"/>
      <c r="BB548" s="17"/>
      <c r="BC548" s="17"/>
      <c r="BD548" s="17"/>
    </row>
    <row r="549" spans="1:56" ht="2.25" customHeight="1" x14ac:dyDescent="0.25">
      <c r="A549" s="41"/>
      <c r="B549" s="44"/>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c r="AO549" s="82"/>
      <c r="AP549" s="82"/>
      <c r="AQ549" s="17"/>
      <c r="AR549" s="17"/>
      <c r="AS549" s="17"/>
      <c r="AT549" s="17"/>
      <c r="AU549" s="17"/>
      <c r="AV549" s="17"/>
      <c r="AW549" s="17"/>
      <c r="AX549" s="17"/>
      <c r="AY549" s="17"/>
      <c r="AZ549" s="17"/>
      <c r="BA549" s="17"/>
      <c r="BB549" s="17"/>
      <c r="BC549" s="17"/>
      <c r="BD549" s="17"/>
    </row>
    <row r="550" spans="1:56" ht="15" customHeight="1" x14ac:dyDescent="0.25">
      <c r="A550" s="41"/>
      <c r="B550" s="44"/>
      <c r="C550" s="124" t="s">
        <v>203</v>
      </c>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4"/>
      <c r="AL550" s="124"/>
      <c r="AM550" s="124"/>
      <c r="AN550" s="124"/>
      <c r="AO550" s="124"/>
      <c r="AP550" s="124"/>
      <c r="AQ550" s="17"/>
      <c r="AR550" s="17"/>
      <c r="AS550" s="17"/>
      <c r="AT550" s="17"/>
      <c r="AU550" s="17"/>
      <c r="AV550" s="17"/>
      <c r="AW550" s="17"/>
      <c r="AX550" s="17"/>
      <c r="AY550" s="17"/>
      <c r="AZ550" s="17"/>
      <c r="BA550" s="17"/>
      <c r="BB550" s="17"/>
      <c r="BC550" s="17"/>
      <c r="BD550" s="17"/>
    </row>
    <row r="551" spans="1:56" ht="2.25" customHeight="1" x14ac:dyDescent="0.25">
      <c r="A551" s="41"/>
      <c r="B551" s="44"/>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83"/>
      <c r="AM551" s="83"/>
      <c r="AN551" s="83"/>
      <c r="AO551" s="83"/>
      <c r="AP551" s="83"/>
      <c r="AQ551" s="17"/>
      <c r="AR551" s="17"/>
      <c r="AS551" s="17"/>
      <c r="AT551" s="17"/>
      <c r="AU551" s="17"/>
      <c r="AV551" s="17"/>
      <c r="AW551" s="17"/>
      <c r="AX551" s="17"/>
      <c r="AY551" s="17"/>
      <c r="AZ551" s="17"/>
      <c r="BA551" s="17"/>
      <c r="BB551" s="17"/>
      <c r="BC551" s="17"/>
      <c r="BD551" s="17"/>
    </row>
    <row r="552" spans="1:56" ht="15" customHeight="1" x14ac:dyDescent="0.25">
      <c r="A552" s="41"/>
      <c r="B552" s="44"/>
      <c r="C552" s="124" t="s">
        <v>204</v>
      </c>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4"/>
      <c r="AL552" s="124"/>
      <c r="AM552" s="124"/>
      <c r="AN552" s="124"/>
      <c r="AO552" s="124"/>
      <c r="AP552" s="124"/>
      <c r="AQ552" s="17"/>
      <c r="AR552" s="17"/>
      <c r="AS552" s="17"/>
      <c r="AT552" s="17"/>
      <c r="AU552" s="17"/>
      <c r="AV552" s="17"/>
      <c r="AW552" s="17"/>
      <c r="AX552" s="17"/>
      <c r="AY552" s="17"/>
      <c r="AZ552" s="17"/>
      <c r="BA552" s="17"/>
      <c r="BB552" s="17"/>
      <c r="BC552" s="17"/>
      <c r="BD552" s="17"/>
    </row>
    <row r="553" spans="1:56" ht="15" customHeight="1" x14ac:dyDescent="0.25">
      <c r="A553" s="6"/>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row>
    <row r="554" spans="1:56" ht="15" customHeight="1" x14ac:dyDescent="0.25">
      <c r="A554" s="6"/>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row>
    <row r="555" spans="1:56" ht="15" customHeight="1" x14ac:dyDescent="0.25">
      <c r="A555" s="19"/>
      <c r="B555" s="119" t="s">
        <v>205</v>
      </c>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c r="AA555" s="119"/>
      <c r="AB555" s="119"/>
      <c r="AC555" s="119"/>
      <c r="AD555" s="119"/>
      <c r="AE555" s="119"/>
      <c r="AF555" s="119"/>
      <c r="AG555" s="119"/>
      <c r="AH555" s="119"/>
      <c r="AI555" s="119"/>
      <c r="AJ555" s="119"/>
      <c r="AK555" s="119"/>
      <c r="AL555" s="119"/>
      <c r="AM555" s="119"/>
      <c r="AN555" s="119"/>
      <c r="AO555" s="119"/>
      <c r="AP555" s="120"/>
      <c r="AQ555" s="20"/>
      <c r="AR555" s="20"/>
      <c r="AS555" s="20"/>
      <c r="AT555" s="20"/>
      <c r="AU555" s="20"/>
      <c r="AV555" s="20"/>
      <c r="AW555" s="20"/>
      <c r="AX555" s="20"/>
      <c r="AY555" s="20"/>
      <c r="AZ555" s="20"/>
      <c r="BA555" s="20"/>
      <c r="BB555" s="20"/>
      <c r="BC555" s="20"/>
      <c r="BD555" s="20"/>
    </row>
    <row r="556" spans="1:56" ht="2.25" customHeight="1" x14ac:dyDescent="0.25">
      <c r="A556" s="19"/>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row>
    <row r="557" spans="1:56" ht="60" customHeight="1" x14ac:dyDescent="0.25">
      <c r="A557" s="6">
        <v>56</v>
      </c>
      <c r="B557" s="136" t="s">
        <v>227</v>
      </c>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c r="AQ557" s="20"/>
      <c r="AR557" s="20"/>
      <c r="AS557" s="20"/>
      <c r="AT557" s="20"/>
      <c r="AU557" s="20"/>
      <c r="AV557" s="20"/>
      <c r="AW557" s="20"/>
      <c r="AX557" s="20"/>
      <c r="AY557" s="20"/>
      <c r="AZ557" s="20"/>
      <c r="BA557" s="20"/>
      <c r="BB557" s="20"/>
      <c r="BC557" s="20"/>
      <c r="BD557" s="20"/>
    </row>
    <row r="558" spans="1:56" ht="15" customHeight="1" x14ac:dyDescent="0.25">
      <c r="A558" s="10"/>
      <c r="B558" s="103" t="s">
        <v>206</v>
      </c>
      <c r="C558" s="103"/>
      <c r="D558" s="103"/>
      <c r="E558" s="103"/>
      <c r="F558" s="103"/>
      <c r="G558" s="103"/>
      <c r="H558" s="103"/>
      <c r="I558" s="103"/>
      <c r="J558" s="103"/>
      <c r="K558" s="103"/>
      <c r="L558" s="103"/>
      <c r="M558" s="103"/>
      <c r="N558" s="103"/>
      <c r="O558" s="103"/>
      <c r="P558" s="103"/>
      <c r="Q558" s="103"/>
      <c r="R558" s="103"/>
      <c r="S558" s="103"/>
      <c r="T558" s="103"/>
      <c r="U558" s="103"/>
      <c r="V558" s="103"/>
      <c r="W558" s="103"/>
      <c r="X558" s="103"/>
      <c r="Y558" s="103"/>
      <c r="Z558" s="103"/>
      <c r="AA558" s="103"/>
      <c r="AB558" s="103"/>
      <c r="AC558" s="103"/>
      <c r="AD558" s="103"/>
      <c r="AE558" s="103"/>
      <c r="AF558" s="103"/>
      <c r="AG558" s="103"/>
      <c r="AH558" s="103"/>
      <c r="AI558" s="103"/>
      <c r="AJ558" s="103"/>
      <c r="AK558" s="103"/>
      <c r="AL558" s="103"/>
      <c r="AM558" s="103"/>
      <c r="AN558" s="103"/>
      <c r="AO558" s="103"/>
      <c r="AP558" s="103"/>
      <c r="AQ558" s="17"/>
      <c r="AR558" s="17"/>
      <c r="AS558" s="17"/>
      <c r="AT558" s="17"/>
      <c r="AU558" s="17"/>
      <c r="AV558" s="17"/>
      <c r="AW558" s="17"/>
      <c r="AX558" s="17"/>
      <c r="AY558" s="17"/>
      <c r="AZ558" s="17"/>
      <c r="BA558" s="17"/>
      <c r="BB558" s="17"/>
      <c r="BC558" s="17"/>
      <c r="BD558" s="17"/>
    </row>
    <row r="559" spans="1:56" ht="15" customHeight="1" x14ac:dyDescent="0.25">
      <c r="A559" s="19"/>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row>
    <row r="560" spans="1:56" ht="15" customHeight="1" x14ac:dyDescent="0.3">
      <c r="A560" s="19"/>
      <c r="B560" s="107" t="s">
        <v>207</v>
      </c>
      <c r="C560" s="107"/>
      <c r="D560" s="107"/>
      <c r="E560" s="107"/>
      <c r="F560" s="107"/>
      <c r="G560" s="107"/>
      <c r="H560" s="107"/>
      <c r="I560" s="107"/>
      <c r="J560" s="107"/>
      <c r="K560" s="107"/>
      <c r="L560" s="107"/>
      <c r="M560" s="107"/>
      <c r="N560" s="20"/>
      <c r="O560" s="125" t="s">
        <v>60</v>
      </c>
      <c r="P560" s="126"/>
      <c r="Q560" s="48"/>
      <c r="R560" s="48"/>
      <c r="S560" s="20"/>
      <c r="T560" s="125" t="s">
        <v>61</v>
      </c>
      <c r="U560" s="125"/>
      <c r="V560" s="126"/>
      <c r="W560" s="48"/>
      <c r="X560" s="48"/>
      <c r="Y560" s="32"/>
      <c r="Z560" s="125" t="s">
        <v>62</v>
      </c>
      <c r="AA560" s="125"/>
      <c r="AB560" s="48"/>
      <c r="AC560" s="48"/>
      <c r="AD560" s="48"/>
      <c r="AE560" s="48"/>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row>
    <row r="561" spans="1:56" ht="15" customHeight="1" x14ac:dyDescent="0.25">
      <c r="A561" s="19"/>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row>
    <row r="562" spans="1:56" ht="15" customHeight="1" x14ac:dyDescent="0.25">
      <c r="A562" s="19"/>
      <c r="B562" s="139" t="s">
        <v>208</v>
      </c>
      <c r="C562" s="139"/>
      <c r="D562" s="139"/>
      <c r="E562" s="139"/>
      <c r="F562" s="139"/>
      <c r="G562" s="139"/>
      <c r="H562" s="139"/>
      <c r="I562" s="139"/>
      <c r="J562" s="139"/>
      <c r="K562" s="139"/>
      <c r="L562" s="139"/>
      <c r="M562" s="139"/>
      <c r="N562" s="20"/>
      <c r="O562" s="127"/>
      <c r="P562" s="128"/>
      <c r="Q562" s="128"/>
      <c r="R562" s="128"/>
      <c r="S562" s="128"/>
      <c r="T562" s="128"/>
      <c r="U562" s="128"/>
      <c r="V562" s="128"/>
      <c r="W562" s="128"/>
      <c r="X562" s="128"/>
      <c r="Y562" s="128"/>
      <c r="Z562" s="128"/>
      <c r="AA562" s="128"/>
      <c r="AB562" s="128"/>
      <c r="AC562" s="128"/>
      <c r="AD562" s="128"/>
      <c r="AE562" s="128"/>
      <c r="AF562" s="128"/>
      <c r="AG562" s="128"/>
      <c r="AH562" s="129"/>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row>
    <row r="563" spans="1:56" ht="15" customHeight="1" x14ac:dyDescent="0.25">
      <c r="A563" s="19"/>
      <c r="B563" s="139"/>
      <c r="C563" s="139"/>
      <c r="D563" s="139"/>
      <c r="E563" s="139"/>
      <c r="F563" s="139"/>
      <c r="G563" s="139"/>
      <c r="H563" s="139"/>
      <c r="I563" s="139"/>
      <c r="J563" s="139"/>
      <c r="K563" s="139"/>
      <c r="L563" s="139"/>
      <c r="M563" s="139"/>
      <c r="N563" s="20"/>
      <c r="O563" s="130"/>
      <c r="P563" s="131"/>
      <c r="Q563" s="131"/>
      <c r="R563" s="131"/>
      <c r="S563" s="131"/>
      <c r="T563" s="131"/>
      <c r="U563" s="131"/>
      <c r="V563" s="131"/>
      <c r="W563" s="131"/>
      <c r="X563" s="131"/>
      <c r="Y563" s="131"/>
      <c r="Z563" s="131"/>
      <c r="AA563" s="131"/>
      <c r="AB563" s="131"/>
      <c r="AC563" s="131"/>
      <c r="AD563" s="131"/>
      <c r="AE563" s="131"/>
      <c r="AF563" s="131"/>
      <c r="AG563" s="131"/>
      <c r="AH563" s="132"/>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row>
    <row r="564" spans="1:56" ht="15" customHeight="1" x14ac:dyDescent="0.25">
      <c r="A564" s="19"/>
      <c r="B564" s="139"/>
      <c r="C564" s="139"/>
      <c r="D564" s="139"/>
      <c r="E564" s="139"/>
      <c r="F564" s="139"/>
      <c r="G564" s="139"/>
      <c r="H564" s="139"/>
      <c r="I564" s="139"/>
      <c r="J564" s="139"/>
      <c r="K564" s="139"/>
      <c r="L564" s="139"/>
      <c r="M564" s="139"/>
      <c r="N564" s="20"/>
      <c r="O564" s="130"/>
      <c r="P564" s="131"/>
      <c r="Q564" s="131"/>
      <c r="R564" s="131"/>
      <c r="S564" s="131"/>
      <c r="T564" s="131"/>
      <c r="U564" s="131"/>
      <c r="V564" s="131"/>
      <c r="W564" s="131"/>
      <c r="X564" s="131"/>
      <c r="Y564" s="131"/>
      <c r="Z564" s="131"/>
      <c r="AA564" s="131"/>
      <c r="AB564" s="131"/>
      <c r="AC564" s="131"/>
      <c r="AD564" s="131"/>
      <c r="AE564" s="131"/>
      <c r="AF564" s="131"/>
      <c r="AG564" s="131"/>
      <c r="AH564" s="132"/>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row>
    <row r="565" spans="1:56" ht="15" customHeight="1" x14ac:dyDescent="0.25">
      <c r="A565" s="19"/>
      <c r="B565" s="139"/>
      <c r="C565" s="139"/>
      <c r="D565" s="139"/>
      <c r="E565" s="139"/>
      <c r="F565" s="139"/>
      <c r="G565" s="139"/>
      <c r="H565" s="139"/>
      <c r="I565" s="139"/>
      <c r="J565" s="139"/>
      <c r="K565" s="139"/>
      <c r="L565" s="139"/>
      <c r="M565" s="139"/>
      <c r="N565" s="20"/>
      <c r="O565" s="130"/>
      <c r="P565" s="131"/>
      <c r="Q565" s="131"/>
      <c r="R565" s="131"/>
      <c r="S565" s="131"/>
      <c r="T565" s="131"/>
      <c r="U565" s="131"/>
      <c r="V565" s="131"/>
      <c r="W565" s="131"/>
      <c r="X565" s="131"/>
      <c r="Y565" s="131"/>
      <c r="Z565" s="131"/>
      <c r="AA565" s="131"/>
      <c r="AB565" s="131"/>
      <c r="AC565" s="131"/>
      <c r="AD565" s="131"/>
      <c r="AE565" s="131"/>
      <c r="AF565" s="131"/>
      <c r="AG565" s="131"/>
      <c r="AH565" s="132"/>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row>
    <row r="566" spans="1:56" ht="15" customHeight="1" x14ac:dyDescent="0.25">
      <c r="A566" s="19"/>
      <c r="B566" s="139"/>
      <c r="C566" s="139"/>
      <c r="D566" s="139"/>
      <c r="E566" s="139"/>
      <c r="F566" s="139"/>
      <c r="G566" s="139"/>
      <c r="H566" s="139"/>
      <c r="I566" s="139"/>
      <c r="J566" s="139"/>
      <c r="K566" s="139"/>
      <c r="L566" s="139"/>
      <c r="M566" s="139"/>
      <c r="N566" s="20"/>
      <c r="O566" s="133"/>
      <c r="P566" s="134"/>
      <c r="Q566" s="134"/>
      <c r="R566" s="134"/>
      <c r="S566" s="134"/>
      <c r="T566" s="134"/>
      <c r="U566" s="134"/>
      <c r="V566" s="134"/>
      <c r="W566" s="134"/>
      <c r="X566" s="134"/>
      <c r="Y566" s="134"/>
      <c r="Z566" s="134"/>
      <c r="AA566" s="134"/>
      <c r="AB566" s="134"/>
      <c r="AC566" s="134"/>
      <c r="AD566" s="134"/>
      <c r="AE566" s="134"/>
      <c r="AF566" s="134"/>
      <c r="AG566" s="134"/>
      <c r="AH566" s="135"/>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row>
    <row r="567" spans="1:56" ht="2.25" customHeight="1" x14ac:dyDescent="0.25">
      <c r="A567" s="19"/>
      <c r="B567" s="20"/>
      <c r="C567" s="20"/>
      <c r="D567" s="20"/>
      <c r="E567" s="20"/>
      <c r="F567" s="20"/>
      <c r="G567" s="20"/>
      <c r="H567" s="20"/>
      <c r="I567" s="20"/>
      <c r="J567" s="20"/>
      <c r="K567" s="20"/>
      <c r="L567" s="20"/>
      <c r="M567" s="20"/>
      <c r="N567" s="20"/>
      <c r="O567" s="84"/>
      <c r="P567" s="84"/>
      <c r="Q567" s="84"/>
      <c r="R567" s="84"/>
      <c r="S567" s="84"/>
      <c r="T567" s="84"/>
      <c r="U567" s="84"/>
      <c r="V567" s="84"/>
      <c r="W567" s="84"/>
      <c r="X567" s="84"/>
      <c r="Y567" s="84"/>
      <c r="Z567" s="84"/>
      <c r="AA567" s="84"/>
      <c r="AB567" s="84"/>
      <c r="AC567" s="84"/>
      <c r="AD567" s="84"/>
      <c r="AE567" s="84"/>
      <c r="AF567" s="84"/>
      <c r="AG567" s="84"/>
      <c r="AH567" s="84"/>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row>
    <row r="568" spans="1:56" ht="15" customHeight="1" x14ac:dyDescent="0.25">
      <c r="A568" s="19"/>
      <c r="B568" s="138" t="s">
        <v>69</v>
      </c>
      <c r="C568" s="138"/>
      <c r="D568" s="138"/>
      <c r="E568" s="138"/>
      <c r="F568" s="138"/>
      <c r="G568" s="138"/>
      <c r="H568" s="138"/>
      <c r="I568" s="138"/>
      <c r="J568" s="138"/>
      <c r="K568" s="138"/>
      <c r="L568" s="138"/>
      <c r="M568" s="138"/>
      <c r="N568" s="20"/>
      <c r="O568" s="143"/>
      <c r="P568" s="144"/>
      <c r="Q568" s="144"/>
      <c r="R568" s="144"/>
      <c r="S568" s="144"/>
      <c r="T568" s="144"/>
      <c r="U568" s="144"/>
      <c r="V568" s="144"/>
      <c r="W568" s="144"/>
      <c r="X568" s="144"/>
      <c r="Y568" s="144"/>
      <c r="Z568" s="144"/>
      <c r="AA568" s="144"/>
      <c r="AB568" s="144"/>
      <c r="AC568" s="144"/>
      <c r="AD568" s="144"/>
      <c r="AE568" s="144"/>
      <c r="AF568" s="144"/>
      <c r="AG568" s="144"/>
      <c r="AH568" s="145"/>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row>
    <row r="569" spans="1:56" ht="2.25" customHeight="1" x14ac:dyDescent="0.25">
      <c r="A569" s="20"/>
      <c r="B569" s="20"/>
      <c r="C569" s="20"/>
      <c r="D569" s="20"/>
      <c r="E569" s="20"/>
      <c r="F569" s="20"/>
      <c r="G569" s="20"/>
      <c r="H569" s="20"/>
      <c r="I569" s="20"/>
      <c r="J569" s="20"/>
      <c r="K569" s="20"/>
      <c r="L569" s="20"/>
      <c r="M569" s="20"/>
      <c r="N569" s="20"/>
      <c r="O569" s="84"/>
      <c r="P569" s="84"/>
      <c r="Q569" s="84"/>
      <c r="R569" s="84"/>
      <c r="S569" s="84"/>
      <c r="T569" s="84"/>
      <c r="U569" s="84"/>
      <c r="V569" s="84"/>
      <c r="W569" s="84"/>
      <c r="X569" s="84"/>
      <c r="Y569" s="84"/>
      <c r="Z569" s="84"/>
      <c r="AA569" s="84"/>
      <c r="AB569" s="84"/>
      <c r="AC569" s="84"/>
      <c r="AD569" s="84"/>
      <c r="AE569" s="84"/>
      <c r="AF569" s="84"/>
      <c r="AG569" s="84"/>
      <c r="AH569" s="84"/>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row>
    <row r="570" spans="1:56" ht="15" customHeight="1" x14ac:dyDescent="0.25">
      <c r="A570" s="19"/>
      <c r="B570" s="138" t="s">
        <v>209</v>
      </c>
      <c r="C570" s="138"/>
      <c r="D570" s="138"/>
      <c r="E570" s="138"/>
      <c r="F570" s="138"/>
      <c r="G570" s="138"/>
      <c r="H570" s="138"/>
      <c r="I570" s="138"/>
      <c r="J570" s="138"/>
      <c r="K570" s="138"/>
      <c r="L570" s="138"/>
      <c r="M570" s="138"/>
      <c r="N570" s="20"/>
      <c r="O570" s="143"/>
      <c r="P570" s="144"/>
      <c r="Q570" s="144"/>
      <c r="R570" s="144"/>
      <c r="S570" s="144"/>
      <c r="T570" s="144"/>
      <c r="U570" s="144"/>
      <c r="V570" s="144"/>
      <c r="W570" s="144"/>
      <c r="X570" s="144"/>
      <c r="Y570" s="144"/>
      <c r="Z570" s="144"/>
      <c r="AA570" s="144"/>
      <c r="AB570" s="144"/>
      <c r="AC570" s="144"/>
      <c r="AD570" s="144"/>
      <c r="AE570" s="144"/>
      <c r="AF570" s="144"/>
      <c r="AG570" s="144"/>
      <c r="AH570" s="145"/>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row>
    <row r="571" spans="1:56" ht="15" customHeight="1" x14ac:dyDescent="0.25">
      <c r="A571" s="19"/>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row>
    <row r="572" spans="1:56" ht="15" customHeight="1" x14ac:dyDescent="0.25">
      <c r="A572" s="19"/>
      <c r="B572" s="119" t="s">
        <v>210</v>
      </c>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9"/>
      <c r="AN572" s="119"/>
      <c r="AO572" s="119"/>
      <c r="AP572" s="120"/>
      <c r="AQ572" s="20"/>
      <c r="AR572" s="20"/>
      <c r="AS572" s="20"/>
      <c r="AT572" s="20"/>
      <c r="AU572" s="20"/>
      <c r="AV572" s="20"/>
      <c r="AW572" s="20"/>
      <c r="AX572" s="20"/>
      <c r="AY572" s="20"/>
      <c r="AZ572" s="20"/>
      <c r="BA572" s="20"/>
      <c r="BB572" s="20"/>
      <c r="BC572" s="20"/>
      <c r="BD572" s="20"/>
    </row>
    <row r="573" spans="1:56" ht="15" customHeight="1" x14ac:dyDescent="0.25">
      <c r="A573" s="26"/>
      <c r="B573" s="68"/>
      <c r="C573" s="68"/>
      <c r="D573" s="68"/>
      <c r="E573" s="68"/>
      <c r="F573" s="68"/>
      <c r="G573" s="68"/>
      <c r="H573" s="68"/>
      <c r="I573" s="68"/>
      <c r="J573" s="68"/>
      <c r="K573" s="68"/>
      <c r="L573" s="68"/>
      <c r="M573" s="68"/>
      <c r="N573" s="68"/>
      <c r="O573" s="68"/>
      <c r="P573" s="68"/>
      <c r="Q573" s="68"/>
      <c r="R573" s="68"/>
      <c r="S573" s="68"/>
      <c r="T573" s="68"/>
      <c r="U573" s="68"/>
      <c r="V573" s="68"/>
      <c r="W573" s="69"/>
      <c r="X573" s="69"/>
      <c r="Y573" s="69"/>
      <c r="Z573" s="69"/>
      <c r="AA573" s="69"/>
      <c r="AB573" s="69"/>
      <c r="AC573" s="69"/>
      <c r="AD573" s="69"/>
      <c r="AE573" s="69"/>
      <c r="AF573" s="69"/>
      <c r="AG573" s="69"/>
      <c r="AH573" s="69"/>
      <c r="AI573" s="69"/>
      <c r="AJ573" s="69"/>
      <c r="AK573" s="69"/>
      <c r="AL573" s="69"/>
      <c r="AM573" s="69"/>
      <c r="AN573" s="69"/>
      <c r="AO573" s="69"/>
      <c r="AP573" s="69"/>
      <c r="AQ573" s="20"/>
      <c r="AR573" s="20"/>
      <c r="AS573" s="20"/>
      <c r="AT573" s="20"/>
      <c r="AU573" s="20"/>
      <c r="AV573" s="20"/>
      <c r="AW573" s="20"/>
      <c r="AX573" s="20"/>
      <c r="AY573" s="20"/>
      <c r="AZ573" s="20"/>
      <c r="BA573" s="20"/>
      <c r="BB573" s="20"/>
      <c r="BC573" s="20"/>
      <c r="BD573" s="20"/>
    </row>
    <row r="574" spans="1:56" ht="15" customHeight="1" x14ac:dyDescent="0.25">
      <c r="A574" s="24">
        <v>57</v>
      </c>
      <c r="B574" s="140" t="s">
        <v>211</v>
      </c>
      <c r="C574" s="140"/>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40"/>
      <c r="AE574" s="140"/>
      <c r="AF574" s="140"/>
      <c r="AG574" s="140"/>
      <c r="AH574" s="140"/>
      <c r="AI574" s="140"/>
      <c r="AJ574" s="140"/>
      <c r="AK574" s="140"/>
      <c r="AL574" s="140"/>
      <c r="AM574" s="140"/>
      <c r="AN574" s="140"/>
      <c r="AO574" s="140"/>
      <c r="AP574" s="140"/>
      <c r="AQ574" s="17"/>
      <c r="AR574" s="17"/>
      <c r="AS574" s="17"/>
      <c r="AT574" s="17"/>
      <c r="AU574" s="17"/>
      <c r="AV574" s="17"/>
      <c r="AW574" s="17"/>
      <c r="AX574" s="17"/>
      <c r="AY574" s="17"/>
      <c r="AZ574" s="17"/>
      <c r="BA574" s="17"/>
      <c r="BB574" s="17"/>
      <c r="BC574" s="17"/>
      <c r="BD574" s="17"/>
    </row>
    <row r="575" spans="1:56" ht="30" customHeight="1" x14ac:dyDescent="0.25">
      <c r="A575" s="24"/>
      <c r="B575" s="141" t="s">
        <v>212</v>
      </c>
      <c r="C575" s="142"/>
      <c r="D575" s="142"/>
      <c r="E575" s="142"/>
      <c r="F575" s="142"/>
      <c r="G575" s="142"/>
      <c r="H575" s="142"/>
      <c r="I575" s="142"/>
      <c r="J575" s="142"/>
      <c r="K575" s="142"/>
      <c r="L575" s="142"/>
      <c r="M575" s="142"/>
      <c r="N575" s="142"/>
      <c r="O575" s="142"/>
      <c r="P575" s="142"/>
      <c r="Q575" s="142"/>
      <c r="R575" s="142"/>
      <c r="S575" s="142"/>
      <c r="T575" s="142"/>
      <c r="U575" s="142"/>
      <c r="V575" s="142"/>
      <c r="W575" s="142"/>
      <c r="X575" s="142"/>
      <c r="Y575" s="142"/>
      <c r="Z575" s="142"/>
      <c r="AA575" s="142"/>
      <c r="AB575" s="142"/>
      <c r="AC575" s="142"/>
      <c r="AD575" s="142"/>
      <c r="AE575" s="142"/>
      <c r="AF575" s="142"/>
      <c r="AG575" s="142"/>
      <c r="AH575" s="142"/>
      <c r="AI575" s="142"/>
      <c r="AJ575" s="142"/>
      <c r="AK575" s="142"/>
      <c r="AL575" s="142"/>
      <c r="AM575" s="142"/>
      <c r="AN575" s="142"/>
      <c r="AO575" s="142"/>
      <c r="AP575" s="70"/>
      <c r="AQ575" s="17"/>
      <c r="AR575" s="17"/>
      <c r="AS575" s="17"/>
      <c r="AT575" s="17"/>
      <c r="AU575" s="17"/>
      <c r="AV575" s="17"/>
      <c r="AW575" s="17"/>
      <c r="AX575" s="17"/>
      <c r="AY575" s="17"/>
      <c r="AZ575" s="17"/>
      <c r="BA575" s="17"/>
      <c r="BB575" s="17"/>
      <c r="BC575" s="17"/>
      <c r="BD575" s="17"/>
    </row>
    <row r="576" spans="1:56" ht="15" customHeight="1" x14ac:dyDescent="0.25">
      <c r="A576" s="24"/>
      <c r="B576" s="118" t="s">
        <v>213</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8"/>
      <c r="AL576" s="118"/>
      <c r="AM576" s="118"/>
      <c r="AN576" s="118"/>
      <c r="AO576" s="118"/>
      <c r="AP576" s="118"/>
      <c r="AQ576" s="17"/>
      <c r="AR576" s="17"/>
      <c r="AS576" s="17"/>
      <c r="AT576" s="17"/>
      <c r="AU576" s="17"/>
      <c r="AV576" s="17"/>
      <c r="AW576" s="17"/>
      <c r="AX576" s="17"/>
      <c r="AY576" s="17"/>
      <c r="AZ576" s="17"/>
      <c r="BA576" s="17"/>
      <c r="BB576" s="17"/>
      <c r="BC576" s="17"/>
      <c r="BD576" s="17"/>
    </row>
    <row r="577" spans="1:56" ht="15" customHeight="1" x14ac:dyDescent="0.25">
      <c r="A577" s="6"/>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row>
    <row r="578" spans="1:56" ht="15" customHeight="1" x14ac:dyDescent="0.25"/>
    <row r="579" spans="1:56" ht="15" customHeight="1" x14ac:dyDescent="0.25"/>
    <row r="580" spans="1:56" ht="15" customHeight="1" x14ac:dyDescent="0.25"/>
    <row r="581" spans="1:56" ht="15" customHeight="1" x14ac:dyDescent="0.25"/>
    <row r="582" spans="1:56" ht="15" customHeight="1" x14ac:dyDescent="0.25"/>
    <row r="583" spans="1:56" ht="15" customHeight="1" x14ac:dyDescent="0.25"/>
    <row r="584" spans="1:56" ht="15" customHeight="1" x14ac:dyDescent="0.25"/>
    <row r="585" spans="1:56" ht="15" customHeight="1" x14ac:dyDescent="0.25"/>
    <row r="586" spans="1:56" ht="15" customHeight="1" x14ac:dyDescent="0.25"/>
    <row r="587" spans="1:56" ht="15" customHeight="1" x14ac:dyDescent="0.25"/>
    <row r="588" spans="1:56" ht="15" customHeight="1" x14ac:dyDescent="0.25"/>
    <row r="589" spans="1:56" ht="15" customHeight="1" x14ac:dyDescent="0.25"/>
    <row r="590" spans="1:56" ht="15" customHeight="1" x14ac:dyDescent="0.25"/>
    <row r="591" spans="1:56" ht="15" customHeight="1" x14ac:dyDescent="0.25"/>
    <row r="592" spans="1:56" ht="15" customHeight="1" x14ac:dyDescent="0.25"/>
    <row r="593" ht="15" customHeight="1" x14ac:dyDescent="0.25"/>
    <row r="594" ht="15" customHeight="1" x14ac:dyDescent="0.25"/>
    <row r="595" ht="15" customHeight="1" x14ac:dyDescent="0.25"/>
    <row r="596" ht="15" customHeight="1" x14ac:dyDescent="0.25"/>
    <row r="597" ht="15" customHeight="1" x14ac:dyDescent="0.25"/>
  </sheetData>
  <sheetProtection algorithmName="SHA-512" hashValue="n2hICpLHJYMS0rMjguOXZOykhabMhs97FmDk/DDz/IUQdUZ0q+5cEQRW4daMXbb+Bb714DmL0YkaPtEDhoHP1g==" saltValue="9yZi5SweGS0dxHp08llMPA==" spinCount="100000" sheet="1" objects="1" scenarios="1"/>
  <mergeCells count="497">
    <mergeCell ref="Q94:AP94"/>
    <mergeCell ref="B72:O72"/>
    <mergeCell ref="Q72:AK72"/>
    <mergeCell ref="AM72:AP72"/>
    <mergeCell ref="B74:O74"/>
    <mergeCell ref="Q74:T74"/>
    <mergeCell ref="V74:AP74"/>
    <mergeCell ref="B76:O76"/>
    <mergeCell ref="A85:AP85"/>
    <mergeCell ref="B86:AP86"/>
    <mergeCell ref="B88:O88"/>
    <mergeCell ref="Q88:AP88"/>
    <mergeCell ref="B90:O90"/>
    <mergeCell ref="Q90:AK90"/>
    <mergeCell ref="AM90:AP90"/>
    <mergeCell ref="B78:AP78"/>
    <mergeCell ref="B92:O92"/>
    <mergeCell ref="Q92:T92"/>
    <mergeCell ref="B20:AP21"/>
    <mergeCell ref="B13:AP13"/>
    <mergeCell ref="B28:AP28"/>
    <mergeCell ref="AM65:AP65"/>
    <mergeCell ref="C66:AP66"/>
    <mergeCell ref="C51:AD51"/>
    <mergeCell ref="AE51:AP51"/>
    <mergeCell ref="B68:AP68"/>
    <mergeCell ref="B70:O70"/>
    <mergeCell ref="Q70:AP70"/>
    <mergeCell ref="C65:V65"/>
    <mergeCell ref="X65:AA65"/>
    <mergeCell ref="B2:AF4"/>
    <mergeCell ref="B15:AP16"/>
    <mergeCell ref="C48:AP48"/>
    <mergeCell ref="C46:AP46"/>
    <mergeCell ref="AH8:AP8"/>
    <mergeCell ref="AH9:AP9"/>
    <mergeCell ref="AI10:AP11"/>
    <mergeCell ref="AG2:AP2"/>
    <mergeCell ref="AH7:AP7"/>
    <mergeCell ref="B42:AP42"/>
    <mergeCell ref="C44:AP44"/>
    <mergeCell ref="B40:AP40"/>
    <mergeCell ref="B34:AP34"/>
    <mergeCell ref="Q38:AB38"/>
    <mergeCell ref="Q36:AB36"/>
    <mergeCell ref="J11:Q11"/>
    <mergeCell ref="J25:AP25"/>
    <mergeCell ref="B25:C25"/>
    <mergeCell ref="D25:I25"/>
    <mergeCell ref="B26:AP26"/>
    <mergeCell ref="B23:AP23"/>
    <mergeCell ref="H11:I11"/>
    <mergeCell ref="C36:N36"/>
    <mergeCell ref="C32:N32"/>
    <mergeCell ref="B570:M570"/>
    <mergeCell ref="O570:AH570"/>
    <mergeCell ref="B58:AP58"/>
    <mergeCell ref="C38:N38"/>
    <mergeCell ref="S59:AP59"/>
    <mergeCell ref="C61:AP61"/>
    <mergeCell ref="B63:AP63"/>
    <mergeCell ref="C59:Q59"/>
    <mergeCell ref="B216:AP216"/>
    <mergeCell ref="C56:AP56"/>
    <mergeCell ref="B80:O80"/>
    <mergeCell ref="Q80:AP80"/>
    <mergeCell ref="B82:O82"/>
    <mergeCell ref="Q82:AK82"/>
    <mergeCell ref="AM82:AP82"/>
    <mergeCell ref="B84:O84"/>
    <mergeCell ref="Q84:T84"/>
    <mergeCell ref="V84:AP84"/>
    <mergeCell ref="B192:O192"/>
    <mergeCell ref="AH525:AI525"/>
    <mergeCell ref="B442:K442"/>
    <mergeCell ref="B508:P510"/>
    <mergeCell ref="B375:O375"/>
    <mergeCell ref="B94:O94"/>
    <mergeCell ref="B469:O469"/>
    <mergeCell ref="Q469:V469"/>
    <mergeCell ref="W469:X469"/>
    <mergeCell ref="Z469:AG469"/>
    <mergeCell ref="AH469:AI469"/>
    <mergeCell ref="AJ469:AN469"/>
    <mergeCell ref="B349:O349"/>
    <mergeCell ref="B351:O351"/>
    <mergeCell ref="B353:AP353"/>
    <mergeCell ref="B355:E355"/>
    <mergeCell ref="B357:AP357"/>
    <mergeCell ref="B359:E359"/>
    <mergeCell ref="A361:AP361"/>
    <mergeCell ref="Q375:V375"/>
    <mergeCell ref="W375:X375"/>
    <mergeCell ref="B377:AP377"/>
    <mergeCell ref="B379:AP379"/>
    <mergeCell ref="B381:AP382"/>
    <mergeCell ref="B386:AP386"/>
    <mergeCell ref="B362:AP362"/>
    <mergeCell ref="B364:AP365"/>
    <mergeCell ref="B367:AP367"/>
    <mergeCell ref="B369:O369"/>
    <mergeCell ref="Q369:V369"/>
    <mergeCell ref="C159:AC159"/>
    <mergeCell ref="B6:AP6"/>
    <mergeCell ref="Q349:T349"/>
    <mergeCell ref="Q351:T351"/>
    <mergeCell ref="B384:AP385"/>
    <mergeCell ref="B96:AP96"/>
    <mergeCell ref="B98:O98"/>
    <mergeCell ref="Q98:AP98"/>
    <mergeCell ref="B100:O100"/>
    <mergeCell ref="Q100:AK100"/>
    <mergeCell ref="AM100:AP100"/>
    <mergeCell ref="B144:AP145"/>
    <mergeCell ref="AE38:AP38"/>
    <mergeCell ref="AE36:AP36"/>
    <mergeCell ref="B53:AP53"/>
    <mergeCell ref="C54:Q54"/>
    <mergeCell ref="S54:AP54"/>
    <mergeCell ref="AC65:AF65"/>
    <mergeCell ref="AH65:AK65"/>
    <mergeCell ref="C50:AP50"/>
    <mergeCell ref="B30:AP30"/>
    <mergeCell ref="Q32:AB32"/>
    <mergeCell ref="AE32:AP32"/>
    <mergeCell ref="B18:AP18"/>
    <mergeCell ref="B140:O140"/>
    <mergeCell ref="C147:G147"/>
    <mergeCell ref="C149:G149"/>
    <mergeCell ref="Q140:AP140"/>
    <mergeCell ref="B142:O142"/>
    <mergeCell ref="Q142:AP142"/>
    <mergeCell ref="B151:AP151"/>
    <mergeCell ref="B155:AP156"/>
    <mergeCell ref="AD158:AP158"/>
    <mergeCell ref="B132:O132"/>
    <mergeCell ref="Q132:AP132"/>
    <mergeCell ref="B134:O134"/>
    <mergeCell ref="Q134:AK134"/>
    <mergeCell ref="B136:O136"/>
    <mergeCell ref="Q136:T136"/>
    <mergeCell ref="V136:AP136"/>
    <mergeCell ref="B138:O138"/>
    <mergeCell ref="Q138:AP138"/>
    <mergeCell ref="B114:O114"/>
    <mergeCell ref="Q114:R114"/>
    <mergeCell ref="V114:X114"/>
    <mergeCell ref="AB114:AC114"/>
    <mergeCell ref="B116:AP116"/>
    <mergeCell ref="C118:AP118"/>
    <mergeCell ref="C120:AP120"/>
    <mergeCell ref="C128:AP128"/>
    <mergeCell ref="B130:AP130"/>
    <mergeCell ref="AM194:AP194"/>
    <mergeCell ref="V92:AP92"/>
    <mergeCell ref="AM134:AP134"/>
    <mergeCell ref="B102:O102"/>
    <mergeCell ref="Q102:T102"/>
    <mergeCell ref="V102:AP102"/>
    <mergeCell ref="B104:AP104"/>
    <mergeCell ref="B106:O106"/>
    <mergeCell ref="Q106:AP106"/>
    <mergeCell ref="B108:O108"/>
    <mergeCell ref="Q108:AP108"/>
    <mergeCell ref="B110:O110"/>
    <mergeCell ref="Q110:AP110"/>
    <mergeCell ref="B112:O112"/>
    <mergeCell ref="Q112:V112"/>
    <mergeCell ref="W112:X112"/>
    <mergeCell ref="Z112:AE112"/>
    <mergeCell ref="AF112:AG112"/>
    <mergeCell ref="AI112:AN112"/>
    <mergeCell ref="AO112:AP112"/>
    <mergeCell ref="B122:AP122"/>
    <mergeCell ref="B124:AP124"/>
    <mergeCell ref="C126:AP126"/>
    <mergeCell ref="A161:AP161"/>
    <mergeCell ref="B204:AP204"/>
    <mergeCell ref="B206:AP206"/>
    <mergeCell ref="B208:AP208"/>
    <mergeCell ref="C210:AP210"/>
    <mergeCell ref="C212:AP212"/>
    <mergeCell ref="B214:AP214"/>
    <mergeCell ref="C218:AP218"/>
    <mergeCell ref="B162:AP162"/>
    <mergeCell ref="B164:AP164"/>
    <mergeCell ref="C166:AP166"/>
    <mergeCell ref="C168:AP168"/>
    <mergeCell ref="B170:AP170"/>
    <mergeCell ref="B172:AP172"/>
    <mergeCell ref="C174:AP174"/>
    <mergeCell ref="C176:AP176"/>
    <mergeCell ref="C178:AP178"/>
    <mergeCell ref="B180:AP181"/>
    <mergeCell ref="C183:AP183"/>
    <mergeCell ref="C185:AP185"/>
    <mergeCell ref="B187:AP187"/>
    <mergeCell ref="B189:O189"/>
    <mergeCell ref="Q189:AP190"/>
    <mergeCell ref="B194:O194"/>
    <mergeCell ref="Q194:AK194"/>
    <mergeCell ref="B196:O196"/>
    <mergeCell ref="Q196:T196"/>
    <mergeCell ref="V196:AP196"/>
    <mergeCell ref="B198:O198"/>
    <mergeCell ref="B200:O200"/>
    <mergeCell ref="Q200:AK200"/>
    <mergeCell ref="AM200:AP200"/>
    <mergeCell ref="B202:O202"/>
    <mergeCell ref="Q202:T202"/>
    <mergeCell ref="V202:AP202"/>
    <mergeCell ref="B310:E310"/>
    <mergeCell ref="B312:AP312"/>
    <mergeCell ref="B313:AP313"/>
    <mergeCell ref="B315:E315"/>
    <mergeCell ref="B317:AP317"/>
    <mergeCell ref="C220:AP220"/>
    <mergeCell ref="C222:AP222"/>
    <mergeCell ref="C224:AP224"/>
    <mergeCell ref="C226:H226"/>
    <mergeCell ref="I226:AG226"/>
    <mergeCell ref="B228:AP228"/>
    <mergeCell ref="B230:AP244"/>
    <mergeCell ref="A246:AP246"/>
    <mergeCell ref="B247:AP247"/>
    <mergeCell ref="B248:AP248"/>
    <mergeCell ref="B250:AP264"/>
    <mergeCell ref="B266:AP266"/>
    <mergeCell ref="H268:I268"/>
    <mergeCell ref="B270:AP270"/>
    <mergeCell ref="B272:AP272"/>
    <mergeCell ref="B274:C274"/>
    <mergeCell ref="E274:I274"/>
    <mergeCell ref="C292:AP292"/>
    <mergeCell ref="C294:AP294"/>
    <mergeCell ref="C296:AP296"/>
    <mergeCell ref="C298:AP298"/>
    <mergeCell ref="L300:AP300"/>
    <mergeCell ref="B302:AP303"/>
    <mergeCell ref="C304:AP304"/>
    <mergeCell ref="C306:AP306"/>
    <mergeCell ref="B308:AP308"/>
    <mergeCell ref="B276:AP276"/>
    <mergeCell ref="W278:AE278"/>
    <mergeCell ref="AF278:AG278"/>
    <mergeCell ref="B280:AP280"/>
    <mergeCell ref="C282:AP282"/>
    <mergeCell ref="B284:AP285"/>
    <mergeCell ref="C286:AP286"/>
    <mergeCell ref="C288:AP288"/>
    <mergeCell ref="B290:AP290"/>
    <mergeCell ref="B319:AR319"/>
    <mergeCell ref="B321:AP321"/>
    <mergeCell ref="B323:AP323"/>
    <mergeCell ref="B325:AP337"/>
    <mergeCell ref="B339:AP339"/>
    <mergeCell ref="B341:AP341"/>
    <mergeCell ref="B343:AP343"/>
    <mergeCell ref="B345:AP345"/>
    <mergeCell ref="B347:O347"/>
    <mergeCell ref="Q347:T347"/>
    <mergeCell ref="W369:X369"/>
    <mergeCell ref="B371:AP371"/>
    <mergeCell ref="B373:O373"/>
    <mergeCell ref="Q373:V373"/>
    <mergeCell ref="W373:X373"/>
    <mergeCell ref="B393:E393"/>
    <mergeCell ref="I393:N393"/>
    <mergeCell ref="S393:V393"/>
    <mergeCell ref="AF393:AK393"/>
    <mergeCell ref="AL393:AM393"/>
    <mergeCell ref="B395:E395"/>
    <mergeCell ref="I395:N395"/>
    <mergeCell ref="S395:V395"/>
    <mergeCell ref="AF395:AK395"/>
    <mergeCell ref="AL395:AM395"/>
    <mergeCell ref="B388:F389"/>
    <mergeCell ref="I388:Q389"/>
    <mergeCell ref="S388:V389"/>
    <mergeCell ref="X388:AN389"/>
    <mergeCell ref="B391:E391"/>
    <mergeCell ref="I391:N391"/>
    <mergeCell ref="S391:V391"/>
    <mergeCell ref="AF391:AK391"/>
    <mergeCell ref="AL391:AM391"/>
    <mergeCell ref="AO412:AP412"/>
    <mergeCell ref="B397:E397"/>
    <mergeCell ref="I397:N397"/>
    <mergeCell ref="S397:V397"/>
    <mergeCell ref="AF397:AK397"/>
    <mergeCell ref="AL397:AM397"/>
    <mergeCell ref="B399:E399"/>
    <mergeCell ref="I399:N399"/>
    <mergeCell ref="S399:V399"/>
    <mergeCell ref="AF399:AK399"/>
    <mergeCell ref="AL399:AM399"/>
    <mergeCell ref="B401:AP403"/>
    <mergeCell ref="B404:AP404"/>
    <mergeCell ref="B405:E406"/>
    <mergeCell ref="G405:N406"/>
    <mergeCell ref="P405:S406"/>
    <mergeCell ref="U405:AE406"/>
    <mergeCell ref="AG405:AO406"/>
    <mergeCell ref="B408:E408"/>
    <mergeCell ref="G408:L408"/>
    <mergeCell ref="M408:N408"/>
    <mergeCell ref="P408:S408"/>
    <mergeCell ref="W424:X424"/>
    <mergeCell ref="V438:AL438"/>
    <mergeCell ref="X408:AC408"/>
    <mergeCell ref="AD408:AE408"/>
    <mergeCell ref="AG408:AJ408"/>
    <mergeCell ref="B410:E410"/>
    <mergeCell ref="G410:L410"/>
    <mergeCell ref="M410:N410"/>
    <mergeCell ref="P410:S410"/>
    <mergeCell ref="X410:AC410"/>
    <mergeCell ref="AD410:AE410"/>
    <mergeCell ref="AG410:AJ410"/>
    <mergeCell ref="B412:AJ412"/>
    <mergeCell ref="AK412:AN412"/>
    <mergeCell ref="A434:AP434"/>
    <mergeCell ref="B435:AP435"/>
    <mergeCell ref="B437:AP437"/>
    <mergeCell ref="B438:U438"/>
    <mergeCell ref="B430:O430"/>
    <mergeCell ref="Q430:V430"/>
    <mergeCell ref="W430:X430"/>
    <mergeCell ref="B432:O432"/>
    <mergeCell ref="Q432:V432"/>
    <mergeCell ref="W432:X432"/>
    <mergeCell ref="Q440:X440"/>
    <mergeCell ref="Q442:V442"/>
    <mergeCell ref="Z440:AD440"/>
    <mergeCell ref="AJ440:AP440"/>
    <mergeCell ref="A413:AP413"/>
    <mergeCell ref="B414:AP414"/>
    <mergeCell ref="B416:O416"/>
    <mergeCell ref="Q416:V416"/>
    <mergeCell ref="W416:X416"/>
    <mergeCell ref="B418:O418"/>
    <mergeCell ref="Q418:V418"/>
    <mergeCell ref="W418:X418"/>
    <mergeCell ref="B420:O420"/>
    <mergeCell ref="Q420:V420"/>
    <mergeCell ref="W420:X420"/>
    <mergeCell ref="B422:O422"/>
    <mergeCell ref="Q422:V422"/>
    <mergeCell ref="W422:X422"/>
    <mergeCell ref="B424:O424"/>
    <mergeCell ref="Q424:V424"/>
    <mergeCell ref="B426:O426"/>
    <mergeCell ref="Q426:V426"/>
    <mergeCell ref="W426:X426"/>
    <mergeCell ref="B428:AP428"/>
    <mergeCell ref="V465:AL465"/>
    <mergeCell ref="W442:X442"/>
    <mergeCell ref="Z442:AG442"/>
    <mergeCell ref="AH442:AI442"/>
    <mergeCell ref="AJ442:AN442"/>
    <mergeCell ref="Q444:V444"/>
    <mergeCell ref="W444:X444"/>
    <mergeCell ref="Z444:AG444"/>
    <mergeCell ref="AH444:AI444"/>
    <mergeCell ref="AJ444:AN444"/>
    <mergeCell ref="B446:AP446"/>
    <mergeCell ref="Q448:X448"/>
    <mergeCell ref="Z448:AD448"/>
    <mergeCell ref="B450:O450"/>
    <mergeCell ref="Q450:V450"/>
    <mergeCell ref="W450:X450"/>
    <mergeCell ref="Z450:AG450"/>
    <mergeCell ref="AH450:AI450"/>
    <mergeCell ref="B479:O479"/>
    <mergeCell ref="Q479:V479"/>
    <mergeCell ref="W479:X479"/>
    <mergeCell ref="Z479:AG479"/>
    <mergeCell ref="AH479:AI479"/>
    <mergeCell ref="B471:O471"/>
    <mergeCell ref="Q471:V471"/>
    <mergeCell ref="W451:X451"/>
    <mergeCell ref="B452:O452"/>
    <mergeCell ref="Q452:V452"/>
    <mergeCell ref="W452:X452"/>
    <mergeCell ref="Z452:AG452"/>
    <mergeCell ref="AH452:AI452"/>
    <mergeCell ref="B454:AP454"/>
    <mergeCell ref="B456:AP456"/>
    <mergeCell ref="B458:AP458"/>
    <mergeCell ref="B460:O460"/>
    <mergeCell ref="Z460:AG460"/>
    <mergeCell ref="B462:AP462"/>
    <mergeCell ref="B464:AP464"/>
    <mergeCell ref="B465:U465"/>
    <mergeCell ref="Q467:X467"/>
    <mergeCell ref="Z467:AD467"/>
    <mergeCell ref="AJ467:AP467"/>
    <mergeCell ref="W471:X471"/>
    <mergeCell ref="Z471:AG471"/>
    <mergeCell ref="AH471:AI471"/>
    <mergeCell ref="AJ471:AN471"/>
    <mergeCell ref="B473:AP473"/>
    <mergeCell ref="Q475:X475"/>
    <mergeCell ref="Z475:AI475"/>
    <mergeCell ref="B477:O477"/>
    <mergeCell ref="Q477:V477"/>
    <mergeCell ref="W477:X477"/>
    <mergeCell ref="Z477:AG477"/>
    <mergeCell ref="AH477:AI477"/>
    <mergeCell ref="B498:P499"/>
    <mergeCell ref="R499:Y499"/>
    <mergeCell ref="B501:P501"/>
    <mergeCell ref="R501:Y501"/>
    <mergeCell ref="B503:P503"/>
    <mergeCell ref="Z503:AG503"/>
    <mergeCell ref="B505:P506"/>
    <mergeCell ref="R506:Y506"/>
    <mergeCell ref="R509:Y509"/>
    <mergeCell ref="B481:AP481"/>
    <mergeCell ref="B485:AP487"/>
    <mergeCell ref="B489:P489"/>
    <mergeCell ref="R489:Y489"/>
    <mergeCell ref="B491:P491"/>
    <mergeCell ref="R491:Y491"/>
    <mergeCell ref="B493:P493"/>
    <mergeCell ref="Z493:AG493"/>
    <mergeCell ref="B495:P496"/>
    <mergeCell ref="R496:Y496"/>
    <mergeCell ref="B531:N531"/>
    <mergeCell ref="P531:S531"/>
    <mergeCell ref="T531:U531"/>
    <mergeCell ref="W531:Z531"/>
    <mergeCell ref="AA531:AB531"/>
    <mergeCell ref="AD531:AG531"/>
    <mergeCell ref="AH531:AI531"/>
    <mergeCell ref="AK531:AN531"/>
    <mergeCell ref="AO531:AP531"/>
    <mergeCell ref="B576:AP576"/>
    <mergeCell ref="B533:AP533"/>
    <mergeCell ref="B535:AP535"/>
    <mergeCell ref="B537:AP537"/>
    <mergeCell ref="C542:AP542"/>
    <mergeCell ref="C544:AP544"/>
    <mergeCell ref="C546:AP546"/>
    <mergeCell ref="C548:AP548"/>
    <mergeCell ref="C550:AP550"/>
    <mergeCell ref="C552:AP552"/>
    <mergeCell ref="B555:AP555"/>
    <mergeCell ref="B558:AP558"/>
    <mergeCell ref="B560:M560"/>
    <mergeCell ref="O560:P560"/>
    <mergeCell ref="T560:V560"/>
    <mergeCell ref="Z560:AA560"/>
    <mergeCell ref="O562:AH566"/>
    <mergeCell ref="B557:AP557"/>
    <mergeCell ref="B568:M568"/>
    <mergeCell ref="B562:M566"/>
    <mergeCell ref="B572:AP572"/>
    <mergeCell ref="B574:AP574"/>
    <mergeCell ref="B575:AO575"/>
    <mergeCell ref="O568:AH568"/>
    <mergeCell ref="AK529:AN529"/>
    <mergeCell ref="AO529:AP529"/>
    <mergeCell ref="AH527:AI527"/>
    <mergeCell ref="AH529:AI529"/>
    <mergeCell ref="B527:N527"/>
    <mergeCell ref="P527:S527"/>
    <mergeCell ref="T527:U527"/>
    <mergeCell ref="W527:Z527"/>
    <mergeCell ref="AA527:AB527"/>
    <mergeCell ref="AD527:AG527"/>
    <mergeCell ref="AK527:AN527"/>
    <mergeCell ref="AO527:AP527"/>
    <mergeCell ref="B539:AP540"/>
    <mergeCell ref="R511:Y511"/>
    <mergeCell ref="A513:AP513"/>
    <mergeCell ref="B514:AP514"/>
    <mergeCell ref="B516:AP517"/>
    <mergeCell ref="P519:U523"/>
    <mergeCell ref="W519:AB523"/>
    <mergeCell ref="AD519:AI523"/>
    <mergeCell ref="AK519:AP523"/>
    <mergeCell ref="B525:N525"/>
    <mergeCell ref="P525:S525"/>
    <mergeCell ref="T525:U525"/>
    <mergeCell ref="W525:Z525"/>
    <mergeCell ref="AA525:AB525"/>
    <mergeCell ref="AD525:AG525"/>
    <mergeCell ref="AK525:AN525"/>
    <mergeCell ref="AO525:AP525"/>
    <mergeCell ref="B511:P511"/>
    <mergeCell ref="B529:N529"/>
    <mergeCell ref="P529:S529"/>
    <mergeCell ref="T529:U529"/>
    <mergeCell ref="W529:Z529"/>
    <mergeCell ref="AA529:AB529"/>
    <mergeCell ref="AD529:AG529"/>
  </mergeCells>
  <dataValidations disablePrompts="1" count="12">
    <dataValidation type="whole" operator="greaterThanOrEqual" allowBlank="1" showInputMessage="1" showErrorMessage="1" error="De waarde die u invult, moet een geheel getal zijn._x000a_" sqref="Q479:V479 Q477:V477 Q471:V471 Q469:V469 Q452:V452 Q450:V450 Q442:V442 Q444:V444 Q430:V430 Q432:V432 Q426:V426 Q424:V424 Q422:V422 Q420:V420 Q418:V418 Q416:V416 G408:L408 G410:L410 I399:N399 M396 I391:N391 I393:N393 I395:N395 I397:N397 Q347:T347 Q349:T349 B355:E355 B359:E359 B310:E310 B315:E315" xr:uid="{18DD1535-7A47-4F7F-8776-C8E6EA4BCC18}">
      <formula1>0</formula1>
    </dataValidation>
    <dataValidation type="whole" allowBlank="1" showInputMessage="1" showErrorMessage="1" error="De waarde die u invult, moet tussen 0000 en 9999 liggen." sqref="S391:V391 S393:V393 S395:V395 S397:V397 S399:V399 P408:S408 P410:S410" xr:uid="{9FE07C4D-932C-44BE-8677-FF215DFFC03F}">
      <formula1>0</formula1>
      <formula2>9999</formula2>
    </dataValidation>
    <dataValidation type="decimal" operator="greaterThanOrEqual" allowBlank="1" showInputMessage="1" showErrorMessage="1" error="De waarde die u invult, moet groter of gelijk aan nul zijn." sqref="W278:AE278" xr:uid="{81A26C86-F34A-4DCA-BDFE-54500F473425}">
      <formula1>0</formula1>
    </dataValidation>
    <dataValidation type="whole" operator="greaterThan" allowBlank="1" showInputMessage="1" showErrorMessage="1" error="De waarde die u ingeeft, moet een geheel getal zijn." sqref="Q112:V112 Z112:AE112 AI112:AN112" xr:uid="{907548A2-5D9A-456F-925A-6B511DED8AB6}">
      <formula1>0</formula1>
    </dataValidation>
    <dataValidation type="whole" allowBlank="1" showInputMessage="1" showErrorMessage="1" error="De waarde die u ingeeft, moet tussen 1000 en 9999 liggen." sqref="Q202:T202 Q196:T196 Q136:T136 Q92:T92 Q84:T84 Q102:T102 Q74:T74" xr:uid="{57E8658B-D87D-44A5-A772-3D05407F7546}">
      <formula1>1000</formula1>
      <formula2>9999</formula2>
    </dataValidation>
    <dataValidation type="whole" allowBlank="1" showInputMessage="1" showErrorMessage="1" error="De waarde die u ingeeft, moet tussen 0 en 3 liggen." sqref="F268" xr:uid="{2B14665D-9C3B-4D4A-A348-E283AA57C220}">
      <formula1>0</formula1>
      <formula2>1</formula2>
    </dataValidation>
    <dataValidation type="whole" operator="greaterThan" allowBlank="1" showInputMessage="1" showErrorMessage="1" error="De waarde die u invult, moet groter of gelijk aan nul zijn." sqref="B274:C274" xr:uid="{C7EEDCDC-ADF0-4444-A435-A8AE0F7E28DA}">
      <formula1>0</formula1>
    </dataValidation>
    <dataValidation type="decimal" operator="greaterThanOrEqual" allowBlank="1" showInputMessage="1" showErrorMessage="1" error="De waarde die u ingeeft, moet groter of gelijk aan nul zijn." sqref="R489:Y489 R509:Y509 Z477:AG477 Z479:AG479 Z469:AG469 Z460:AG460 Z452:AG452 Z450:AG450 Z442:AG442" xr:uid="{5D9ED063-8179-4EE4-B833-08221FAE3681}">
      <formula1>0</formula1>
    </dataValidation>
    <dataValidation type="whole" allowBlank="1" showInputMessage="1" showErrorMessage="1" error="De waarde die u ingeeft, moet tussen 0000 en 9999 liggen." sqref="AB560:AE560 J268:M268 AD114:AG114" xr:uid="{E31B1EC7-5892-4868-853F-55D738659B0C}">
      <formula1>0</formula1>
      <formula2>9</formula2>
    </dataValidation>
    <dataValidation type="whole" allowBlank="1" showInputMessage="1" showErrorMessage="1" error="De waarde die u ingeeft, moet tussen 0 en 9 liggen." sqref="R560 X560 G268 Q76:T76 V76:X76 Z76:AB76 Z114 T114 K147:X147 B153:E153 G153:I153 K153:M153" xr:uid="{457BA632-B6E4-49D0-9BEA-B960F770AA42}">
      <formula1>0</formula1>
      <formula2>9</formula2>
    </dataValidation>
    <dataValidation type="whole" allowBlank="1" showInputMessage="1" showErrorMessage="1" error="De waarde die u ingeeft, moet tussen 0 en 1 liggen." sqref="Y114 W560" xr:uid="{B4E90C70-C506-402B-BF0B-6B67FD1386FC}">
      <formula1>0</formula1>
      <formula2>1</formula2>
    </dataValidation>
    <dataValidation type="whole" allowBlank="1" showInputMessage="1" showErrorMessage="1" error="De waarde die u ingeeft, moet tussen 0 en 3 liggen." sqref="S114 Q560" xr:uid="{5E518AFC-0D18-4F58-A8DB-41D1353ADF7E}">
      <formula1>0</formula1>
      <formula2>3</formula2>
    </dataValidation>
  </dataValidations>
  <hyperlinks>
    <hyperlink ref="B11" r:id="rId1" xr:uid="{2DF199B8-E911-48F0-AD22-3E2B54A30CA7}"/>
    <hyperlink ref="J11" r:id="rId2" xr:uid="{7A1CBD47-4B1A-48B4-A9AA-5AD875BE840B}"/>
    <hyperlink ref="D25" r:id="rId3" xr:uid="{D47559EC-5EB0-4F36-9FE2-20D4D1209491}"/>
    <hyperlink ref="B574" r:id="rId4" xr:uid="{3E63E0F3-CBA4-4ADE-ACB3-1345F32E523B}"/>
    <hyperlink ref="V438" r:id="rId5" xr:uid="{35A09C3C-BC23-4A28-BCE1-B3F314BF4F1F}"/>
    <hyperlink ref="V465" r:id="rId6" xr:uid="{4C8B18FD-C7F7-41D1-A585-C3D0A1AE5CE8}"/>
  </hyperlinks>
  <pageMargins left="0.23622047244094491" right="0.23622047244094491" top="0.74803149606299213" bottom="0.74803149606299213" header="0.31496062992125984" footer="0.31496062992125984"/>
  <pageSetup paperSize="9" orientation="portrait" r:id="rId7"/>
  <headerFooter>
    <oddFooter>&amp;LSubsidieaanvraag voor een infrastructuurproject in een onderwijsinternaat&amp;Rpagina &amp;P van &amp;N</oddFooter>
  </headerFooter>
  <rowBreaks count="13" manualBreakCount="13">
    <brk id="121" max="16383" man="1"/>
    <brk id="246" max="16383" man="1"/>
    <brk id="307" max="16383" man="1"/>
    <brk id="338" max="16383" man="1"/>
    <brk id="376" max="16383" man="1"/>
    <brk id="434" max="16383" man="1"/>
    <brk id="480" max="16383" man="1"/>
    <brk id="532" max="16383" man="1"/>
    <brk id="544" man="1"/>
    <brk id="162" man="1"/>
    <brk id="308" man="1"/>
    <brk id="233" man="1"/>
    <brk id="77" man="1"/>
  </rowBreak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RB_OnderwijsNet_Vrij">
              <controlPr defaultSize="0" autoFill="0" autoLine="0" autoPict="0">
                <anchor moveWithCells="1">
                  <from>
                    <xdr:col>0</xdr:col>
                    <xdr:colOff>160020</xdr:colOff>
                    <xdr:row>29</xdr:row>
                    <xdr:rowOff>182880</xdr:rowOff>
                  </from>
                  <to>
                    <xdr:col>2</xdr:col>
                    <xdr:colOff>68580</xdr:colOff>
                    <xdr:row>32</xdr:row>
                    <xdr:rowOff>7620</xdr:rowOff>
                  </to>
                </anchor>
              </controlPr>
            </control>
          </mc:Choice>
        </mc:AlternateContent>
        <mc:AlternateContent xmlns:mc="http://schemas.openxmlformats.org/markup-compatibility/2006">
          <mc:Choice Requires="x14">
            <control shapeId="1027" r:id="rId11" name="RB_Op_Wachtlijst_True">
              <controlPr defaultSize="0" autoFill="0" autoLine="0" autoPict="0">
                <anchor moveWithCells="1">
                  <from>
                    <xdr:col>0</xdr:col>
                    <xdr:colOff>160020</xdr:colOff>
                    <xdr:row>63</xdr:row>
                    <xdr:rowOff>0</xdr:rowOff>
                  </from>
                  <to>
                    <xdr:col>2</xdr:col>
                    <xdr:colOff>68580</xdr:colOff>
                    <xdr:row>65</xdr:row>
                    <xdr:rowOff>0</xdr:rowOff>
                  </to>
                </anchor>
              </controlPr>
            </control>
          </mc:Choice>
        </mc:AlternateContent>
        <mc:AlternateContent xmlns:mc="http://schemas.openxmlformats.org/markup-compatibility/2006">
          <mc:Choice Requires="x14">
            <control shapeId="1028" r:id="rId12" name="RB_Op_Wachtlijst_False">
              <controlPr defaultSize="0" autoFill="0" autoLine="0" autoPict="0">
                <anchor moveWithCells="1">
                  <from>
                    <xdr:col>0</xdr:col>
                    <xdr:colOff>160020</xdr:colOff>
                    <xdr:row>65</xdr:row>
                    <xdr:rowOff>0</xdr:rowOff>
                  </from>
                  <to>
                    <xdr:col>2</xdr:col>
                    <xdr:colOff>68580</xdr:colOff>
                    <xdr:row>66</xdr:row>
                    <xdr:rowOff>30480</xdr:rowOff>
                  </to>
                </anchor>
              </controlPr>
            </control>
          </mc:Choice>
        </mc:AlternateContent>
        <mc:AlternateContent xmlns:mc="http://schemas.openxmlformats.org/markup-compatibility/2006">
          <mc:Choice Requires="x14">
            <control shapeId="1029" r:id="rId13" name="RB_CritRationalisatieProgr_True">
              <controlPr defaultSize="0" autoFill="0" autoLine="0" autoPict="0">
                <anchor moveWithCells="1">
                  <from>
                    <xdr:col>0</xdr:col>
                    <xdr:colOff>160020</xdr:colOff>
                    <xdr:row>164</xdr:row>
                    <xdr:rowOff>0</xdr:rowOff>
                  </from>
                  <to>
                    <xdr:col>2</xdr:col>
                    <xdr:colOff>68580</xdr:colOff>
                    <xdr:row>166</xdr:row>
                    <xdr:rowOff>7620</xdr:rowOff>
                  </to>
                </anchor>
              </controlPr>
            </control>
          </mc:Choice>
        </mc:AlternateContent>
        <mc:AlternateContent xmlns:mc="http://schemas.openxmlformats.org/markup-compatibility/2006">
          <mc:Choice Requires="x14">
            <control shapeId="1030" r:id="rId14" name="RB_CritRationalisatieProgr_F">
              <controlPr defaultSize="0" autoFill="0" autoLine="0" autoPict="0">
                <anchor moveWithCells="1">
                  <from>
                    <xdr:col>0</xdr:col>
                    <xdr:colOff>160020</xdr:colOff>
                    <xdr:row>165</xdr:row>
                    <xdr:rowOff>152400</xdr:rowOff>
                  </from>
                  <to>
                    <xdr:col>2</xdr:col>
                    <xdr:colOff>68580</xdr:colOff>
                    <xdr:row>167</xdr:row>
                    <xdr:rowOff>175260</xdr:rowOff>
                  </to>
                </anchor>
              </controlPr>
            </control>
          </mc:Choice>
        </mc:AlternateContent>
        <mc:AlternateContent xmlns:mc="http://schemas.openxmlformats.org/markup-compatibility/2006">
          <mc:Choice Requires="x14">
            <control shapeId="1031" r:id="rId15" name="CB_Eigenaar">
              <controlPr defaultSize="0" autoFill="0" autoLine="0" autoPict="0">
                <anchor moveWithCells="1">
                  <from>
                    <xdr:col>0</xdr:col>
                    <xdr:colOff>160020</xdr:colOff>
                    <xdr:row>172</xdr:row>
                    <xdr:rowOff>0</xdr:rowOff>
                  </from>
                  <to>
                    <xdr:col>2</xdr:col>
                    <xdr:colOff>68580</xdr:colOff>
                    <xdr:row>174</xdr:row>
                    <xdr:rowOff>7620</xdr:rowOff>
                  </to>
                </anchor>
              </controlPr>
            </control>
          </mc:Choice>
        </mc:AlternateContent>
        <mc:AlternateContent xmlns:mc="http://schemas.openxmlformats.org/markup-compatibility/2006">
          <mc:Choice Requires="x14">
            <control shapeId="1032" r:id="rId16" name="CB_HouderZakelijkRecht">
              <controlPr defaultSize="0" autoFill="0" autoLine="0" autoPict="0">
                <anchor moveWithCells="1">
                  <from>
                    <xdr:col>0</xdr:col>
                    <xdr:colOff>160020</xdr:colOff>
                    <xdr:row>173</xdr:row>
                    <xdr:rowOff>152400</xdr:rowOff>
                  </from>
                  <to>
                    <xdr:col>2</xdr:col>
                    <xdr:colOff>68580</xdr:colOff>
                    <xdr:row>175</xdr:row>
                    <xdr:rowOff>175260</xdr:rowOff>
                  </to>
                </anchor>
              </controlPr>
            </control>
          </mc:Choice>
        </mc:AlternateContent>
        <mc:AlternateContent xmlns:mc="http://schemas.openxmlformats.org/markup-compatibility/2006">
          <mc:Choice Requires="x14">
            <control shapeId="1033" r:id="rId17" name="CB_HouderOptieZakelijkRecht">
              <controlPr defaultSize="0" autoFill="0" autoLine="0" autoPict="0">
                <anchor moveWithCells="1">
                  <from>
                    <xdr:col>0</xdr:col>
                    <xdr:colOff>160020</xdr:colOff>
                    <xdr:row>175</xdr:row>
                    <xdr:rowOff>152400</xdr:rowOff>
                  </from>
                  <to>
                    <xdr:col>2</xdr:col>
                    <xdr:colOff>68580</xdr:colOff>
                    <xdr:row>177</xdr:row>
                    <xdr:rowOff>175260</xdr:rowOff>
                  </to>
                </anchor>
              </controlPr>
            </control>
          </mc:Choice>
        </mc:AlternateContent>
        <mc:AlternateContent xmlns:mc="http://schemas.openxmlformats.org/markup-compatibility/2006">
          <mc:Choice Requires="x14">
            <control shapeId="1034" r:id="rId18" name="RB_BeschikSchoolgebVrij_True">
              <controlPr defaultSize="0" autoFill="0" autoLine="0" autoPict="0">
                <anchor moveWithCells="1">
                  <from>
                    <xdr:col>0</xdr:col>
                    <xdr:colOff>160020</xdr:colOff>
                    <xdr:row>181</xdr:row>
                    <xdr:rowOff>0</xdr:rowOff>
                  </from>
                  <to>
                    <xdr:col>2</xdr:col>
                    <xdr:colOff>68580</xdr:colOff>
                    <xdr:row>183</xdr:row>
                    <xdr:rowOff>7620</xdr:rowOff>
                  </to>
                </anchor>
              </controlPr>
            </control>
          </mc:Choice>
        </mc:AlternateContent>
        <mc:AlternateContent xmlns:mc="http://schemas.openxmlformats.org/markup-compatibility/2006">
          <mc:Choice Requires="x14">
            <control shapeId="1035" r:id="rId19" name="RB_BeschikSchoolgebVrij_False">
              <controlPr defaultSize="0" autoFill="0" autoLine="0" autoPict="0">
                <anchor moveWithCells="1">
                  <from>
                    <xdr:col>0</xdr:col>
                    <xdr:colOff>160020</xdr:colOff>
                    <xdr:row>182</xdr:row>
                    <xdr:rowOff>152400</xdr:rowOff>
                  </from>
                  <to>
                    <xdr:col>2</xdr:col>
                    <xdr:colOff>68580</xdr:colOff>
                    <xdr:row>184</xdr:row>
                    <xdr:rowOff>175260</xdr:rowOff>
                  </to>
                </anchor>
              </controlPr>
            </control>
          </mc:Choice>
        </mc:AlternateContent>
        <mc:AlternateContent xmlns:mc="http://schemas.openxmlformats.org/markup-compatibility/2006">
          <mc:Choice Requires="x14">
            <control shapeId="1036" r:id="rId20" name="CB_Nieuwbouw">
              <controlPr defaultSize="0" autoFill="0" autoLine="0" autoPict="0">
                <anchor moveWithCells="1">
                  <from>
                    <xdr:col>0</xdr:col>
                    <xdr:colOff>160020</xdr:colOff>
                    <xdr:row>207</xdr:row>
                    <xdr:rowOff>152400</xdr:rowOff>
                  </from>
                  <to>
                    <xdr:col>2</xdr:col>
                    <xdr:colOff>68580</xdr:colOff>
                    <xdr:row>209</xdr:row>
                    <xdr:rowOff>175260</xdr:rowOff>
                  </to>
                </anchor>
              </controlPr>
            </control>
          </mc:Choice>
        </mc:AlternateContent>
        <mc:AlternateContent xmlns:mc="http://schemas.openxmlformats.org/markup-compatibility/2006">
          <mc:Choice Requires="x14">
            <control shapeId="1037" r:id="rId21" name="CB_Verbouwingswerken">
              <controlPr defaultSize="0" autoFill="0" autoLine="0" autoPict="0">
                <anchor moveWithCells="1">
                  <from>
                    <xdr:col>0</xdr:col>
                    <xdr:colOff>160020</xdr:colOff>
                    <xdr:row>209</xdr:row>
                    <xdr:rowOff>152400</xdr:rowOff>
                  </from>
                  <to>
                    <xdr:col>2</xdr:col>
                    <xdr:colOff>68580</xdr:colOff>
                    <xdr:row>211</xdr:row>
                    <xdr:rowOff>175260</xdr:rowOff>
                  </to>
                </anchor>
              </controlPr>
            </control>
          </mc:Choice>
        </mc:AlternateContent>
        <mc:AlternateContent xmlns:mc="http://schemas.openxmlformats.org/markup-compatibility/2006">
          <mc:Choice Requires="x14">
            <control shapeId="1038" r:id="rId22" name="RB_Prov_Ant">
              <controlPr defaultSize="0" autoFill="0" autoLine="0" autoPict="0">
                <anchor moveWithCells="1">
                  <from>
                    <xdr:col>0</xdr:col>
                    <xdr:colOff>160020</xdr:colOff>
                    <xdr:row>34</xdr:row>
                    <xdr:rowOff>0</xdr:rowOff>
                  </from>
                  <to>
                    <xdr:col>2</xdr:col>
                    <xdr:colOff>68580</xdr:colOff>
                    <xdr:row>36</xdr:row>
                    <xdr:rowOff>7620</xdr:rowOff>
                  </to>
                </anchor>
              </controlPr>
            </control>
          </mc:Choice>
        </mc:AlternateContent>
        <mc:AlternateContent xmlns:mc="http://schemas.openxmlformats.org/markup-compatibility/2006">
          <mc:Choice Requires="x14">
            <control shapeId="1039" r:id="rId23" name="RB_Prov_BHG">
              <controlPr defaultSize="0" autoFill="0" autoLine="0" autoPict="0">
                <anchor moveWithCells="1">
                  <from>
                    <xdr:col>0</xdr:col>
                    <xdr:colOff>160020</xdr:colOff>
                    <xdr:row>35</xdr:row>
                    <xdr:rowOff>152400</xdr:rowOff>
                  </from>
                  <to>
                    <xdr:col>2</xdr:col>
                    <xdr:colOff>68580</xdr:colOff>
                    <xdr:row>37</xdr:row>
                    <xdr:rowOff>175260</xdr:rowOff>
                  </to>
                </anchor>
              </controlPr>
            </control>
          </mc:Choice>
        </mc:AlternateContent>
        <mc:AlternateContent xmlns:mc="http://schemas.openxmlformats.org/markup-compatibility/2006">
          <mc:Choice Requires="x14">
            <control shapeId="1040" r:id="rId24" name="RB_Prov_Lim">
              <controlPr defaultSize="0" autoFill="0" autoLine="0" autoPict="0">
                <anchor moveWithCells="1">
                  <from>
                    <xdr:col>14</xdr:col>
                    <xdr:colOff>106680</xdr:colOff>
                    <xdr:row>34</xdr:row>
                    <xdr:rowOff>0</xdr:rowOff>
                  </from>
                  <to>
                    <xdr:col>16</xdr:col>
                    <xdr:colOff>121920</xdr:colOff>
                    <xdr:row>36</xdr:row>
                    <xdr:rowOff>7620</xdr:rowOff>
                  </to>
                </anchor>
              </controlPr>
            </control>
          </mc:Choice>
        </mc:AlternateContent>
        <mc:AlternateContent xmlns:mc="http://schemas.openxmlformats.org/markup-compatibility/2006">
          <mc:Choice Requires="x14">
            <control shapeId="1041" r:id="rId25" name="RB_Prov_OV">
              <controlPr defaultSize="0" autoFill="0" autoLine="0" autoPict="0">
                <anchor moveWithCells="1">
                  <from>
                    <xdr:col>14</xdr:col>
                    <xdr:colOff>106680</xdr:colOff>
                    <xdr:row>35</xdr:row>
                    <xdr:rowOff>152400</xdr:rowOff>
                  </from>
                  <to>
                    <xdr:col>16</xdr:col>
                    <xdr:colOff>121920</xdr:colOff>
                    <xdr:row>37</xdr:row>
                    <xdr:rowOff>175260</xdr:rowOff>
                  </to>
                </anchor>
              </controlPr>
            </control>
          </mc:Choice>
        </mc:AlternateContent>
        <mc:AlternateContent xmlns:mc="http://schemas.openxmlformats.org/markup-compatibility/2006">
          <mc:Choice Requires="x14">
            <control shapeId="1042" r:id="rId26" name="RB_Prov_VB">
              <controlPr defaultSize="0" autoFill="0" autoLine="0" autoPict="0">
                <anchor moveWithCells="1">
                  <from>
                    <xdr:col>28</xdr:col>
                    <xdr:colOff>106680</xdr:colOff>
                    <xdr:row>34</xdr:row>
                    <xdr:rowOff>0</xdr:rowOff>
                  </from>
                  <to>
                    <xdr:col>30</xdr:col>
                    <xdr:colOff>121920</xdr:colOff>
                    <xdr:row>36</xdr:row>
                    <xdr:rowOff>7620</xdr:rowOff>
                  </to>
                </anchor>
              </controlPr>
            </control>
          </mc:Choice>
        </mc:AlternateContent>
        <mc:AlternateContent xmlns:mc="http://schemas.openxmlformats.org/markup-compatibility/2006">
          <mc:Choice Requires="x14">
            <control shapeId="1043" r:id="rId27" name="RB_Prov_WV">
              <controlPr defaultSize="0" autoFill="0" autoLine="0" autoPict="0">
                <anchor moveWithCells="1">
                  <from>
                    <xdr:col>28</xdr:col>
                    <xdr:colOff>106680</xdr:colOff>
                    <xdr:row>35</xdr:row>
                    <xdr:rowOff>152400</xdr:rowOff>
                  </from>
                  <to>
                    <xdr:col>30</xdr:col>
                    <xdr:colOff>121920</xdr:colOff>
                    <xdr:row>37</xdr:row>
                    <xdr:rowOff>175260</xdr:rowOff>
                  </to>
                </anchor>
              </controlPr>
            </control>
          </mc:Choice>
        </mc:AlternateContent>
        <mc:AlternateContent xmlns:mc="http://schemas.openxmlformats.org/markup-compatibility/2006">
          <mc:Choice Requires="x14">
            <control shapeId="1044" r:id="rId28" name="RB_OnderwijsNet_Gem">
              <controlPr defaultSize="0" autoFill="0" autoLine="0" autoPict="0">
                <anchor moveWithCells="1">
                  <from>
                    <xdr:col>14</xdr:col>
                    <xdr:colOff>106680</xdr:colOff>
                    <xdr:row>29</xdr:row>
                    <xdr:rowOff>182880</xdr:rowOff>
                  </from>
                  <to>
                    <xdr:col>16</xdr:col>
                    <xdr:colOff>121920</xdr:colOff>
                    <xdr:row>32</xdr:row>
                    <xdr:rowOff>7620</xdr:rowOff>
                  </to>
                </anchor>
              </controlPr>
            </control>
          </mc:Choice>
        </mc:AlternateContent>
        <mc:AlternateContent xmlns:mc="http://schemas.openxmlformats.org/markup-compatibility/2006">
          <mc:Choice Requires="x14">
            <control shapeId="1045" r:id="rId29" name="RB_OnderwijsNet_Prov">
              <controlPr defaultSize="0" autoFill="0" autoLine="0" autoPict="0">
                <anchor moveWithCells="1">
                  <from>
                    <xdr:col>28</xdr:col>
                    <xdr:colOff>106680</xdr:colOff>
                    <xdr:row>29</xdr:row>
                    <xdr:rowOff>182880</xdr:rowOff>
                  </from>
                  <to>
                    <xdr:col>30</xdr:col>
                    <xdr:colOff>121920</xdr:colOff>
                    <xdr:row>32</xdr:row>
                    <xdr:rowOff>7620</xdr:rowOff>
                  </to>
                </anchor>
              </controlPr>
            </control>
          </mc:Choice>
        </mc:AlternateContent>
        <mc:AlternateContent xmlns:mc="http://schemas.openxmlformats.org/markup-compatibility/2006">
          <mc:Choice Requires="x14">
            <control shapeId="1046" r:id="rId30" name="RB_Diko_True">
              <controlPr defaultSize="0" autoFill="0" autoLine="0" autoPict="0">
                <anchor moveWithCells="1">
                  <from>
                    <xdr:col>0</xdr:col>
                    <xdr:colOff>160020</xdr:colOff>
                    <xdr:row>57</xdr:row>
                    <xdr:rowOff>160020</xdr:rowOff>
                  </from>
                  <to>
                    <xdr:col>2</xdr:col>
                    <xdr:colOff>68580</xdr:colOff>
                    <xdr:row>59</xdr:row>
                    <xdr:rowOff>22860</xdr:rowOff>
                  </to>
                </anchor>
              </controlPr>
            </control>
          </mc:Choice>
        </mc:AlternateContent>
        <mc:AlternateContent xmlns:mc="http://schemas.openxmlformats.org/markup-compatibility/2006">
          <mc:Choice Requires="x14">
            <control shapeId="1047" r:id="rId31" name="RB_Diko_False">
              <controlPr defaultSize="0" autoFill="0" autoLine="0" autoPict="0">
                <anchor moveWithCells="1">
                  <from>
                    <xdr:col>0</xdr:col>
                    <xdr:colOff>160020</xdr:colOff>
                    <xdr:row>59</xdr:row>
                    <xdr:rowOff>0</xdr:rowOff>
                  </from>
                  <to>
                    <xdr:col>2</xdr:col>
                    <xdr:colOff>68580</xdr:colOff>
                    <xdr:row>61</xdr:row>
                    <xdr:rowOff>7620</xdr:rowOff>
                  </to>
                </anchor>
              </controlPr>
            </control>
          </mc:Choice>
        </mc:AlternateContent>
        <mc:AlternateContent xmlns:mc="http://schemas.openxmlformats.org/markup-compatibility/2006">
          <mc:Choice Requires="x14">
            <control shapeId="1049" r:id="rId32" name="RB_CoordinerendeMacht_False">
              <controlPr defaultSize="0" autoFill="0" autoLine="0" autoPict="0">
                <anchor moveWithCells="1">
                  <from>
                    <xdr:col>0</xdr:col>
                    <xdr:colOff>160020</xdr:colOff>
                    <xdr:row>126</xdr:row>
                    <xdr:rowOff>0</xdr:rowOff>
                  </from>
                  <to>
                    <xdr:col>2</xdr:col>
                    <xdr:colOff>68580</xdr:colOff>
                    <xdr:row>128</xdr:row>
                    <xdr:rowOff>0</xdr:rowOff>
                  </to>
                </anchor>
              </controlPr>
            </control>
          </mc:Choice>
        </mc:AlternateContent>
        <mc:AlternateContent xmlns:mc="http://schemas.openxmlformats.org/markup-compatibility/2006">
          <mc:Choice Requires="x14">
            <control shapeId="1050" r:id="rId33" name="RB_Samen_Met_Andere_IM_False">
              <controlPr defaultSize="0" autoFill="0" autoLine="0" autoPict="0">
                <anchor moveWithCells="1">
                  <from>
                    <xdr:col>0</xdr:col>
                    <xdr:colOff>160020</xdr:colOff>
                    <xdr:row>118</xdr:row>
                    <xdr:rowOff>0</xdr:rowOff>
                  </from>
                  <to>
                    <xdr:col>2</xdr:col>
                    <xdr:colOff>60960</xdr:colOff>
                    <xdr:row>120</xdr:row>
                    <xdr:rowOff>0</xdr:rowOff>
                  </to>
                </anchor>
              </controlPr>
            </control>
          </mc:Choice>
        </mc:AlternateContent>
        <mc:AlternateContent xmlns:mc="http://schemas.openxmlformats.org/markup-compatibility/2006">
          <mc:Choice Requires="x14">
            <control shapeId="1051" r:id="rId34" name="RB_SamenWerking_OV_PS_True">
              <controlPr defaultSize="0" autoFill="0" autoLine="0" autoPict="0">
                <anchor moveWithCells="1">
                  <from>
                    <xdr:col>0</xdr:col>
                    <xdr:colOff>175260</xdr:colOff>
                    <xdr:row>284</xdr:row>
                    <xdr:rowOff>137160</xdr:rowOff>
                  </from>
                  <to>
                    <xdr:col>2</xdr:col>
                    <xdr:colOff>7620</xdr:colOff>
                    <xdr:row>287</xdr:row>
                    <xdr:rowOff>60960</xdr:rowOff>
                  </to>
                </anchor>
              </controlPr>
            </control>
          </mc:Choice>
        </mc:AlternateContent>
        <mc:AlternateContent xmlns:mc="http://schemas.openxmlformats.org/markup-compatibility/2006">
          <mc:Choice Requires="x14">
            <control shapeId="1052" r:id="rId35" name="RB_SamenWerking_OV_PS_False">
              <controlPr defaultSize="0" autoFill="0" autoLine="0" autoPict="0">
                <anchor moveWithCells="1">
                  <from>
                    <xdr:col>0</xdr:col>
                    <xdr:colOff>175260</xdr:colOff>
                    <xdr:row>286</xdr:row>
                    <xdr:rowOff>22860</xdr:rowOff>
                  </from>
                  <to>
                    <xdr:col>2</xdr:col>
                    <xdr:colOff>76200</xdr:colOff>
                    <xdr:row>288</xdr:row>
                    <xdr:rowOff>30480</xdr:rowOff>
                  </to>
                </anchor>
              </controlPr>
            </control>
          </mc:Choice>
        </mc:AlternateContent>
        <mc:AlternateContent xmlns:mc="http://schemas.openxmlformats.org/markup-compatibility/2006">
          <mc:Choice Requires="x14">
            <control shapeId="1053" r:id="rId36" name="CB_Dienst_Onr_Erfgoed">
              <controlPr defaultSize="0" autoFill="0" autoLine="0" autoPict="0">
                <anchor moveWithCells="1">
                  <from>
                    <xdr:col>0</xdr:col>
                    <xdr:colOff>160020</xdr:colOff>
                    <xdr:row>290</xdr:row>
                    <xdr:rowOff>0</xdr:rowOff>
                  </from>
                  <to>
                    <xdr:col>2</xdr:col>
                    <xdr:colOff>68580</xdr:colOff>
                    <xdr:row>292</xdr:row>
                    <xdr:rowOff>7620</xdr:rowOff>
                  </to>
                </anchor>
              </controlPr>
            </control>
          </mc:Choice>
        </mc:AlternateContent>
        <mc:AlternateContent xmlns:mc="http://schemas.openxmlformats.org/markup-compatibility/2006">
          <mc:Choice Requires="x14">
            <control shapeId="1054" r:id="rId37" name="CB_VIPA">
              <controlPr defaultSize="0" autoFill="0" autoLine="0" autoPict="0">
                <anchor moveWithCells="1">
                  <from>
                    <xdr:col>0</xdr:col>
                    <xdr:colOff>160020</xdr:colOff>
                    <xdr:row>292</xdr:row>
                    <xdr:rowOff>0</xdr:rowOff>
                  </from>
                  <to>
                    <xdr:col>2</xdr:col>
                    <xdr:colOff>68580</xdr:colOff>
                    <xdr:row>294</xdr:row>
                    <xdr:rowOff>7620</xdr:rowOff>
                  </to>
                </anchor>
              </controlPr>
            </control>
          </mc:Choice>
        </mc:AlternateContent>
        <mc:AlternateContent xmlns:mc="http://schemas.openxmlformats.org/markup-compatibility/2006">
          <mc:Choice Requires="x14">
            <control shapeId="1055" r:id="rId38" name="CB_VGC">
              <controlPr defaultSize="0" autoFill="0" autoLine="0" autoPict="0">
                <anchor moveWithCells="1">
                  <from>
                    <xdr:col>0</xdr:col>
                    <xdr:colOff>160020</xdr:colOff>
                    <xdr:row>294</xdr:row>
                    <xdr:rowOff>0</xdr:rowOff>
                  </from>
                  <to>
                    <xdr:col>2</xdr:col>
                    <xdr:colOff>68580</xdr:colOff>
                    <xdr:row>296</xdr:row>
                    <xdr:rowOff>7620</xdr:rowOff>
                  </to>
                </anchor>
              </controlPr>
            </control>
          </mc:Choice>
        </mc:AlternateContent>
        <mc:AlternateContent xmlns:mc="http://schemas.openxmlformats.org/markup-compatibility/2006">
          <mc:Choice Requires="x14">
            <control shapeId="1056" r:id="rId39" name="CB_Andere_Overheden">
              <controlPr defaultSize="0" autoFill="0" autoLine="0" autoPict="0">
                <anchor moveWithCells="1">
                  <from>
                    <xdr:col>0</xdr:col>
                    <xdr:colOff>160020</xdr:colOff>
                    <xdr:row>298</xdr:row>
                    <xdr:rowOff>0</xdr:rowOff>
                  </from>
                  <to>
                    <xdr:col>2</xdr:col>
                    <xdr:colOff>68580</xdr:colOff>
                    <xdr:row>300</xdr:row>
                    <xdr:rowOff>7620</xdr:rowOff>
                  </to>
                </anchor>
              </controlPr>
            </control>
          </mc:Choice>
        </mc:AlternateContent>
        <mc:AlternateContent xmlns:mc="http://schemas.openxmlformats.org/markup-compatibility/2006">
          <mc:Choice Requires="x14">
            <control shapeId="1057" r:id="rId40" name="RB_Schadeloosstelling_True">
              <controlPr defaultSize="0" autoFill="0" autoLine="0" autoPict="0">
                <anchor moveWithCells="1">
                  <from>
                    <xdr:col>0</xdr:col>
                    <xdr:colOff>160020</xdr:colOff>
                    <xdr:row>276</xdr:row>
                    <xdr:rowOff>0</xdr:rowOff>
                  </from>
                  <to>
                    <xdr:col>2</xdr:col>
                    <xdr:colOff>68580</xdr:colOff>
                    <xdr:row>278</xdr:row>
                    <xdr:rowOff>7620</xdr:rowOff>
                  </to>
                </anchor>
              </controlPr>
            </control>
          </mc:Choice>
        </mc:AlternateContent>
        <mc:AlternateContent xmlns:mc="http://schemas.openxmlformats.org/markup-compatibility/2006">
          <mc:Choice Requires="x14">
            <control shapeId="1058" r:id="rId41" name="RB_Schadeloosstelling_False">
              <controlPr defaultSize="0" autoFill="0" autoLine="0" autoPict="0">
                <anchor moveWithCells="1">
                  <from>
                    <xdr:col>0</xdr:col>
                    <xdr:colOff>160020</xdr:colOff>
                    <xdr:row>280</xdr:row>
                    <xdr:rowOff>0</xdr:rowOff>
                  </from>
                  <to>
                    <xdr:col>2</xdr:col>
                    <xdr:colOff>68580</xdr:colOff>
                    <xdr:row>282</xdr:row>
                    <xdr:rowOff>7620</xdr:rowOff>
                  </to>
                </anchor>
              </controlPr>
            </control>
          </mc:Choice>
        </mc:AlternateContent>
        <mc:AlternateContent xmlns:mc="http://schemas.openxmlformats.org/markup-compatibility/2006">
          <mc:Choice Requires="x14">
            <control shapeId="1059" r:id="rId42" name="CB_GebAfgebrOntrGesubAGIOnGeb1">
              <controlPr defaultSize="0" autoFill="0" autoLine="0" autoPict="0">
                <anchor moveWithCells="1">
                  <from>
                    <xdr:col>33</xdr:col>
                    <xdr:colOff>22860</xdr:colOff>
                    <xdr:row>407</xdr:row>
                    <xdr:rowOff>0</xdr:rowOff>
                  </from>
                  <to>
                    <xdr:col>35</xdr:col>
                    <xdr:colOff>38100</xdr:colOff>
                    <xdr:row>409</xdr:row>
                    <xdr:rowOff>7620</xdr:rowOff>
                  </to>
                </anchor>
              </controlPr>
            </control>
          </mc:Choice>
        </mc:AlternateContent>
        <mc:AlternateContent xmlns:mc="http://schemas.openxmlformats.org/markup-compatibility/2006">
          <mc:Choice Requires="x14">
            <control shapeId="1060" r:id="rId43" name="CB_GebAfgebrOntrGesubAGIOnGeb2">
              <controlPr defaultSize="0" autoFill="0" autoLine="0" autoPict="0">
                <anchor moveWithCells="1">
                  <from>
                    <xdr:col>33</xdr:col>
                    <xdr:colOff>22860</xdr:colOff>
                    <xdr:row>409</xdr:row>
                    <xdr:rowOff>0</xdr:rowOff>
                  </from>
                  <to>
                    <xdr:col>35</xdr:col>
                    <xdr:colOff>38100</xdr:colOff>
                    <xdr:row>410</xdr:row>
                    <xdr:rowOff>38100</xdr:rowOff>
                  </to>
                </anchor>
              </controlPr>
            </control>
          </mc:Choice>
        </mc:AlternateContent>
        <mc:AlternateContent xmlns:mc="http://schemas.openxmlformats.org/markup-compatibility/2006">
          <mc:Choice Requires="x14">
            <control shapeId="1061" r:id="rId44" name="RB_Minder_Dan_125D_True">
              <controlPr defaultSize="0" autoFill="0" autoLine="0" autoPict="0">
                <anchor moveWithCells="1">
                  <from>
                    <xdr:col>0</xdr:col>
                    <xdr:colOff>190500</xdr:colOff>
                    <xdr:row>52</xdr:row>
                    <xdr:rowOff>114300</xdr:rowOff>
                  </from>
                  <to>
                    <xdr:col>2</xdr:col>
                    <xdr:colOff>7620</xdr:colOff>
                    <xdr:row>55</xdr:row>
                    <xdr:rowOff>68580</xdr:rowOff>
                  </to>
                </anchor>
              </controlPr>
            </control>
          </mc:Choice>
        </mc:AlternateContent>
        <mc:AlternateContent xmlns:mc="http://schemas.openxmlformats.org/markup-compatibility/2006">
          <mc:Choice Requires="x14">
            <control shapeId="1062" r:id="rId45" name="CB_BijkomendePlaatsen_False">
              <controlPr defaultSize="0" autoFill="0" autoLine="0" autoPict="0">
                <anchor moveWithCells="1">
                  <from>
                    <xdr:col>0</xdr:col>
                    <xdr:colOff>175260</xdr:colOff>
                    <xdr:row>305</xdr:row>
                    <xdr:rowOff>0</xdr:rowOff>
                  </from>
                  <to>
                    <xdr:col>2</xdr:col>
                    <xdr:colOff>0</xdr:colOff>
                    <xdr:row>306</xdr:row>
                    <xdr:rowOff>30480</xdr:rowOff>
                  </to>
                </anchor>
              </controlPr>
            </control>
          </mc:Choice>
        </mc:AlternateContent>
        <mc:AlternateContent xmlns:mc="http://schemas.openxmlformats.org/markup-compatibility/2006">
          <mc:Choice Requires="x14">
            <control shapeId="1063" r:id="rId46" name="CB_BijkomendePlaatsen_True">
              <controlPr defaultSize="0" autoFill="0" autoLine="0" autoPict="0">
                <anchor moveWithCells="1">
                  <from>
                    <xdr:col>0</xdr:col>
                    <xdr:colOff>175260</xdr:colOff>
                    <xdr:row>302</xdr:row>
                    <xdr:rowOff>182880</xdr:rowOff>
                  </from>
                  <to>
                    <xdr:col>1</xdr:col>
                    <xdr:colOff>137160</xdr:colOff>
                    <xdr:row>305</xdr:row>
                    <xdr:rowOff>7620</xdr:rowOff>
                  </to>
                </anchor>
              </controlPr>
            </control>
          </mc:Choice>
        </mc:AlternateContent>
        <mc:AlternateContent xmlns:mc="http://schemas.openxmlformats.org/markup-compatibility/2006">
          <mc:Choice Requires="x14">
            <control shapeId="1066" r:id="rId47" name="RB_Verkorteprocedure">
              <controlPr defaultSize="0" autoFill="0" autoLine="0" autoPict="0">
                <anchor moveWithCells="1">
                  <from>
                    <xdr:col>0</xdr:col>
                    <xdr:colOff>160020</xdr:colOff>
                    <xdr:row>44</xdr:row>
                    <xdr:rowOff>0</xdr:rowOff>
                  </from>
                  <to>
                    <xdr:col>2</xdr:col>
                    <xdr:colOff>60960</xdr:colOff>
                    <xdr:row>47</xdr:row>
                    <xdr:rowOff>0</xdr:rowOff>
                  </to>
                </anchor>
              </controlPr>
            </control>
          </mc:Choice>
        </mc:AlternateContent>
        <mc:AlternateContent xmlns:mc="http://schemas.openxmlformats.org/markup-compatibility/2006">
          <mc:Choice Requires="x14">
            <control shapeId="1067" r:id="rId48" name="RB_VerkorteprocedureSanitair">
              <controlPr defaultSize="0" autoFill="0" autoLine="0" autoPict="0">
                <anchor moveWithCells="1">
                  <from>
                    <xdr:col>0</xdr:col>
                    <xdr:colOff>160020</xdr:colOff>
                    <xdr:row>46</xdr:row>
                    <xdr:rowOff>0</xdr:rowOff>
                  </from>
                  <to>
                    <xdr:col>2</xdr:col>
                    <xdr:colOff>76200</xdr:colOff>
                    <xdr:row>48</xdr:row>
                    <xdr:rowOff>0</xdr:rowOff>
                  </to>
                </anchor>
              </controlPr>
            </control>
          </mc:Choice>
        </mc:AlternateContent>
        <mc:AlternateContent xmlns:mc="http://schemas.openxmlformats.org/markup-compatibility/2006">
          <mc:Choice Requires="x14">
            <control shapeId="1069" r:id="rId49" name="RB_Standaardprocedure">
              <controlPr defaultSize="0" autoFill="0" autoLine="0" autoPict="0">
                <anchor moveWithCells="1">
                  <from>
                    <xdr:col>0</xdr:col>
                    <xdr:colOff>160020</xdr:colOff>
                    <xdr:row>42</xdr:row>
                    <xdr:rowOff>7620</xdr:rowOff>
                  </from>
                  <to>
                    <xdr:col>2</xdr:col>
                    <xdr:colOff>68580</xdr:colOff>
                    <xdr:row>44</xdr:row>
                    <xdr:rowOff>7620</xdr:rowOff>
                  </to>
                </anchor>
              </controlPr>
            </control>
          </mc:Choice>
        </mc:AlternateContent>
        <mc:AlternateContent xmlns:mc="http://schemas.openxmlformats.org/markup-compatibility/2006">
          <mc:Choice Requires="x14">
            <control shapeId="1081" r:id="rId50" name="CB_Samen_Met_Andere_OI_False">
              <controlPr defaultSize="0" autoFill="0" autoLine="0" autoPict="0">
                <anchor moveWithCells="1">
                  <from>
                    <xdr:col>0</xdr:col>
                    <xdr:colOff>160020</xdr:colOff>
                    <xdr:row>158</xdr:row>
                    <xdr:rowOff>0</xdr:rowOff>
                  </from>
                  <to>
                    <xdr:col>2</xdr:col>
                    <xdr:colOff>68580</xdr:colOff>
                    <xdr:row>160</xdr:row>
                    <xdr:rowOff>22860</xdr:rowOff>
                  </to>
                </anchor>
              </controlPr>
            </control>
          </mc:Choice>
        </mc:AlternateContent>
        <mc:AlternateContent xmlns:mc="http://schemas.openxmlformats.org/markup-compatibility/2006">
          <mc:Choice Requires="x14">
            <control shapeId="1083" r:id="rId51" name="RB_Samen_Met_Andere_IM_True">
              <controlPr defaultSize="0" autoFill="0" autoLine="0" autoPict="0">
                <anchor moveWithCells="1">
                  <from>
                    <xdr:col>0</xdr:col>
                    <xdr:colOff>160020</xdr:colOff>
                    <xdr:row>116</xdr:row>
                    <xdr:rowOff>0</xdr:rowOff>
                  </from>
                  <to>
                    <xdr:col>2</xdr:col>
                    <xdr:colOff>68580</xdr:colOff>
                    <xdr:row>118</xdr:row>
                    <xdr:rowOff>7620</xdr:rowOff>
                  </to>
                </anchor>
              </controlPr>
            </control>
          </mc:Choice>
        </mc:AlternateContent>
        <mc:AlternateContent xmlns:mc="http://schemas.openxmlformats.org/markup-compatibility/2006">
          <mc:Choice Requires="x14">
            <control shapeId="1085" r:id="rId52" name="CB_Samen_Met_Andere_OI_True">
              <controlPr defaultSize="0" autoFill="0" autoLine="0" autoPict="0">
                <anchor moveWithCells="1">
                  <from>
                    <xdr:col>0</xdr:col>
                    <xdr:colOff>175260</xdr:colOff>
                    <xdr:row>156</xdr:row>
                    <xdr:rowOff>182880</xdr:rowOff>
                  </from>
                  <to>
                    <xdr:col>2</xdr:col>
                    <xdr:colOff>76200</xdr:colOff>
                    <xdr:row>158</xdr:row>
                    <xdr:rowOff>38100</xdr:rowOff>
                  </to>
                </anchor>
              </controlPr>
            </control>
          </mc:Choice>
        </mc:AlternateContent>
        <mc:AlternateContent xmlns:mc="http://schemas.openxmlformats.org/markup-compatibility/2006">
          <mc:Choice Requires="x14">
            <control shapeId="1086" r:id="rId53" name="CB_SlaapzaalEnOfLeefruimte">
              <controlPr defaultSize="0" autoFill="0" autoLine="0" autoPict="0">
                <anchor moveWithCells="1">
                  <from>
                    <xdr:col>0</xdr:col>
                    <xdr:colOff>160020</xdr:colOff>
                    <xdr:row>216</xdr:row>
                    <xdr:rowOff>7620</xdr:rowOff>
                  </from>
                  <to>
                    <xdr:col>2</xdr:col>
                    <xdr:colOff>68580</xdr:colOff>
                    <xdr:row>218</xdr:row>
                    <xdr:rowOff>22860</xdr:rowOff>
                  </to>
                </anchor>
              </controlPr>
            </control>
          </mc:Choice>
        </mc:AlternateContent>
        <mc:AlternateContent xmlns:mc="http://schemas.openxmlformats.org/markup-compatibility/2006">
          <mc:Choice Requires="x14">
            <control shapeId="1088" r:id="rId54" name="CB_AdministratieEnOfOnderst">
              <controlPr defaultSize="0" autoFill="0" autoLine="0" autoPict="0">
                <anchor moveWithCells="1">
                  <from>
                    <xdr:col>0</xdr:col>
                    <xdr:colOff>152400</xdr:colOff>
                    <xdr:row>219</xdr:row>
                    <xdr:rowOff>182880</xdr:rowOff>
                  </from>
                  <to>
                    <xdr:col>2</xdr:col>
                    <xdr:colOff>60960</xdr:colOff>
                    <xdr:row>222</xdr:row>
                    <xdr:rowOff>0</xdr:rowOff>
                  </to>
                </anchor>
              </controlPr>
            </control>
          </mc:Choice>
        </mc:AlternateContent>
        <mc:AlternateContent xmlns:mc="http://schemas.openxmlformats.org/markup-compatibility/2006">
          <mc:Choice Requires="x14">
            <control shapeId="1089" r:id="rId55" name="CB_Sanitair">
              <controlPr defaultSize="0" autoFill="0" autoLine="0" autoPict="0">
                <anchor moveWithCells="1">
                  <from>
                    <xdr:col>0</xdr:col>
                    <xdr:colOff>152400</xdr:colOff>
                    <xdr:row>221</xdr:row>
                    <xdr:rowOff>160020</xdr:rowOff>
                  </from>
                  <to>
                    <xdr:col>2</xdr:col>
                    <xdr:colOff>60960</xdr:colOff>
                    <xdr:row>223</xdr:row>
                    <xdr:rowOff>160020</xdr:rowOff>
                  </to>
                </anchor>
              </controlPr>
            </control>
          </mc:Choice>
        </mc:AlternateContent>
        <mc:AlternateContent xmlns:mc="http://schemas.openxmlformats.org/markup-compatibility/2006">
          <mc:Choice Requires="x14">
            <control shapeId="1090" r:id="rId56" name="CB_AndereRuimte">
              <controlPr defaultSize="0" autoFill="0" autoLine="0" autoPict="0">
                <anchor moveWithCells="1">
                  <from>
                    <xdr:col>0</xdr:col>
                    <xdr:colOff>160020</xdr:colOff>
                    <xdr:row>225</xdr:row>
                    <xdr:rowOff>0</xdr:rowOff>
                  </from>
                  <to>
                    <xdr:col>1</xdr:col>
                    <xdr:colOff>175260</xdr:colOff>
                    <xdr:row>225</xdr:row>
                    <xdr:rowOff>160020</xdr:rowOff>
                  </to>
                </anchor>
              </controlPr>
            </control>
          </mc:Choice>
        </mc:AlternateContent>
        <mc:AlternateContent xmlns:mc="http://schemas.openxmlformats.org/markup-compatibility/2006">
          <mc:Choice Requires="x14">
            <control shapeId="1092" r:id="rId57" name="CB_BewijsstukZakelijkRechtJN">
              <controlPr defaultSize="0" autoFill="0" autoLine="0" autoPict="0">
                <anchor moveWithCells="1">
                  <from>
                    <xdr:col>0</xdr:col>
                    <xdr:colOff>190500</xdr:colOff>
                    <xdr:row>540</xdr:row>
                    <xdr:rowOff>7620</xdr:rowOff>
                  </from>
                  <to>
                    <xdr:col>2</xdr:col>
                    <xdr:colOff>99060</xdr:colOff>
                    <xdr:row>543</xdr:row>
                    <xdr:rowOff>0</xdr:rowOff>
                  </to>
                </anchor>
              </controlPr>
            </control>
          </mc:Choice>
        </mc:AlternateContent>
        <mc:AlternateContent xmlns:mc="http://schemas.openxmlformats.org/markup-compatibility/2006">
          <mc:Choice Requires="x14">
            <control shapeId="1093" r:id="rId58" name="CB_BewijsstukAttestVerzekering">
              <controlPr defaultSize="0" autoFill="0" autoLine="0" autoPict="0">
                <anchor moveWithCells="1">
                  <from>
                    <xdr:col>0</xdr:col>
                    <xdr:colOff>190500</xdr:colOff>
                    <xdr:row>542</xdr:row>
                    <xdr:rowOff>0</xdr:rowOff>
                  </from>
                  <to>
                    <xdr:col>2</xdr:col>
                    <xdr:colOff>99060</xdr:colOff>
                    <xdr:row>544</xdr:row>
                    <xdr:rowOff>7620</xdr:rowOff>
                  </to>
                </anchor>
              </controlPr>
            </control>
          </mc:Choice>
        </mc:AlternateContent>
        <mc:AlternateContent xmlns:mc="http://schemas.openxmlformats.org/markup-compatibility/2006">
          <mc:Choice Requires="x14">
            <control shapeId="1094" r:id="rId59" name="CB_BewijsstukSamenwmod">
              <controlPr defaultSize="0" autoFill="0" autoLine="0" autoPict="0">
                <anchor moveWithCells="1">
                  <from>
                    <xdr:col>0</xdr:col>
                    <xdr:colOff>190500</xdr:colOff>
                    <xdr:row>544</xdr:row>
                    <xdr:rowOff>22860</xdr:rowOff>
                  </from>
                  <to>
                    <xdr:col>2</xdr:col>
                    <xdr:colOff>99060</xdr:colOff>
                    <xdr:row>547</xdr:row>
                    <xdr:rowOff>0</xdr:rowOff>
                  </to>
                </anchor>
              </controlPr>
            </control>
          </mc:Choice>
        </mc:AlternateContent>
        <mc:AlternateContent xmlns:mc="http://schemas.openxmlformats.org/markup-compatibility/2006">
          <mc:Choice Requires="x14">
            <control shapeId="1095" r:id="rId60" name="CB_BewijsstukBerekBrutoOpp">
              <controlPr defaultSize="0" autoFill="0" autoLine="0" autoPict="0">
                <anchor moveWithCells="1">
                  <from>
                    <xdr:col>0</xdr:col>
                    <xdr:colOff>190500</xdr:colOff>
                    <xdr:row>546</xdr:row>
                    <xdr:rowOff>0</xdr:rowOff>
                  </from>
                  <to>
                    <xdr:col>2</xdr:col>
                    <xdr:colOff>99060</xdr:colOff>
                    <xdr:row>548</xdr:row>
                    <xdr:rowOff>7620</xdr:rowOff>
                  </to>
                </anchor>
              </controlPr>
            </control>
          </mc:Choice>
        </mc:AlternateContent>
        <mc:AlternateContent xmlns:mc="http://schemas.openxmlformats.org/markup-compatibility/2006">
          <mc:Choice Requires="x14">
            <control shapeId="1096" r:id="rId61" name="CB_Inplantingsplan">
              <controlPr defaultSize="0" autoFill="0" autoLine="0" autoPict="0">
                <anchor moveWithCells="1">
                  <from>
                    <xdr:col>0</xdr:col>
                    <xdr:colOff>175260</xdr:colOff>
                    <xdr:row>548</xdr:row>
                    <xdr:rowOff>7620</xdr:rowOff>
                  </from>
                  <to>
                    <xdr:col>2</xdr:col>
                    <xdr:colOff>83820</xdr:colOff>
                    <xdr:row>550</xdr:row>
                    <xdr:rowOff>7620</xdr:rowOff>
                  </to>
                </anchor>
              </controlPr>
            </control>
          </mc:Choice>
        </mc:AlternateContent>
        <mc:AlternateContent xmlns:mc="http://schemas.openxmlformats.org/markup-compatibility/2006">
          <mc:Choice Requires="x14">
            <control shapeId="1097" r:id="rId62" name="CB_OverzichtsplanBestaandeInfra">
              <controlPr defaultSize="0" autoFill="0" autoLine="0" autoPict="0">
                <anchor moveWithCells="1">
                  <from>
                    <xdr:col>0</xdr:col>
                    <xdr:colOff>182880</xdr:colOff>
                    <xdr:row>550</xdr:row>
                    <xdr:rowOff>22860</xdr:rowOff>
                  </from>
                  <to>
                    <xdr:col>2</xdr:col>
                    <xdr:colOff>83820</xdr:colOff>
                    <xdr:row>552</xdr:row>
                    <xdr:rowOff>30480</xdr:rowOff>
                  </to>
                </anchor>
              </controlPr>
            </control>
          </mc:Choice>
        </mc:AlternateContent>
        <mc:AlternateContent xmlns:mc="http://schemas.openxmlformats.org/markup-compatibility/2006">
          <mc:Choice Requires="x14">
            <control shapeId="1098" r:id="rId63" name="RB_Spoedprocedure">
              <controlPr defaultSize="0" autoFill="0" autoLine="0" autoPict="0">
                <anchor moveWithCells="1">
                  <from>
                    <xdr:col>0</xdr:col>
                    <xdr:colOff>160020</xdr:colOff>
                    <xdr:row>47</xdr:row>
                    <xdr:rowOff>182880</xdr:rowOff>
                  </from>
                  <to>
                    <xdr:col>2</xdr:col>
                    <xdr:colOff>83820</xdr:colOff>
                    <xdr:row>49</xdr:row>
                    <xdr:rowOff>182880</xdr:rowOff>
                  </to>
                </anchor>
              </controlPr>
            </control>
          </mc:Choice>
        </mc:AlternateContent>
        <mc:AlternateContent xmlns:mc="http://schemas.openxmlformats.org/markup-compatibility/2006">
          <mc:Choice Requires="x14">
            <control shapeId="1099" r:id="rId64" name="RB_CoordinerendeMacht_True">
              <controlPr defaultSize="0" autoFill="0" autoLine="0" autoPict="0">
                <anchor moveWithCells="1">
                  <from>
                    <xdr:col>0</xdr:col>
                    <xdr:colOff>160020</xdr:colOff>
                    <xdr:row>124</xdr:row>
                    <xdr:rowOff>7620</xdr:rowOff>
                  </from>
                  <to>
                    <xdr:col>2</xdr:col>
                    <xdr:colOff>68580</xdr:colOff>
                    <xdr:row>126</xdr:row>
                    <xdr:rowOff>7620</xdr:rowOff>
                  </to>
                </anchor>
              </controlPr>
            </control>
          </mc:Choice>
        </mc:AlternateContent>
        <mc:AlternateContent xmlns:mc="http://schemas.openxmlformats.org/markup-compatibility/2006">
          <mc:Choice Requires="x14">
            <control shapeId="1100" r:id="rId65" name="CB_OVAM">
              <controlPr defaultSize="0" autoFill="0" autoLine="0" autoPict="0">
                <anchor moveWithCells="1">
                  <from>
                    <xdr:col>0</xdr:col>
                    <xdr:colOff>160020</xdr:colOff>
                    <xdr:row>296</xdr:row>
                    <xdr:rowOff>7620</xdr:rowOff>
                  </from>
                  <to>
                    <xdr:col>2</xdr:col>
                    <xdr:colOff>68580</xdr:colOff>
                    <xdr:row>298</xdr:row>
                    <xdr:rowOff>22860</xdr:rowOff>
                  </to>
                </anchor>
              </controlPr>
            </control>
          </mc:Choice>
        </mc:AlternateContent>
        <mc:AlternateContent xmlns:mc="http://schemas.openxmlformats.org/markup-compatibility/2006">
          <mc:Choice Requires="x14">
            <control shapeId="1101" r:id="rId66" name="RB_Minder_Dan_125D_False">
              <controlPr defaultSize="0" autoFill="0" autoLine="0" autoPict="0">
                <anchor moveWithCells="1">
                  <from>
                    <xdr:col>0</xdr:col>
                    <xdr:colOff>190500</xdr:colOff>
                    <xdr:row>53</xdr:row>
                    <xdr:rowOff>144780</xdr:rowOff>
                  </from>
                  <to>
                    <xdr:col>2</xdr:col>
                    <xdr:colOff>7620</xdr:colOff>
                    <xdr:row>56</xdr:row>
                    <xdr:rowOff>99060</xdr:rowOff>
                  </to>
                </anchor>
              </controlPr>
            </control>
          </mc:Choice>
        </mc:AlternateContent>
        <mc:AlternateContent xmlns:mc="http://schemas.openxmlformats.org/markup-compatibility/2006">
          <mc:Choice Requires="x14">
            <control shapeId="1102" r:id="rId67" name="CB_PolyvalenteZaalEnOfRefter">
              <controlPr defaultSize="0" autoFill="0" autoLine="0" autoPict="0">
                <anchor moveWithCells="1">
                  <from>
                    <xdr:col>0</xdr:col>
                    <xdr:colOff>152400</xdr:colOff>
                    <xdr:row>218</xdr:row>
                    <xdr:rowOff>22860</xdr:rowOff>
                  </from>
                  <to>
                    <xdr:col>1</xdr:col>
                    <xdr:colOff>106680</xdr:colOff>
                    <xdr:row>220</xdr:row>
                    <xdr:rowOff>22860</xdr:rowOff>
                  </to>
                </anchor>
              </controlPr>
            </control>
          </mc:Choice>
        </mc:AlternateContent>
        <mc:AlternateContent xmlns:mc="http://schemas.openxmlformats.org/markup-compatibility/2006">
          <mc:Choice Requires="x14">
            <control shapeId="1104" r:id="rId68" name="RB_WerkenNaAankoop">
              <controlPr defaultSize="0" autoFill="0" autoLine="0" autoPict="0">
                <anchor moveWithCells="1">
                  <from>
                    <xdr:col>0</xdr:col>
                    <xdr:colOff>160020</xdr:colOff>
                    <xdr:row>50</xdr:row>
                    <xdr:rowOff>0</xdr:rowOff>
                  </from>
                  <to>
                    <xdr:col>2</xdr:col>
                    <xdr:colOff>68580</xdr:colOff>
                    <xdr:row>51</xdr:row>
                    <xdr:rowOff>22860</xdr:rowOff>
                  </to>
                </anchor>
              </controlPr>
            </control>
          </mc:Choice>
        </mc:AlternateContent>
        <mc:AlternateContent xmlns:mc="http://schemas.openxmlformats.org/markup-compatibility/2006">
          <mc:Choice Requires="x14">
            <control shapeId="1106" r:id="rId69" name="RB_WerkenNaAankoop">
              <controlPr defaultSize="0" autoFill="0" autoLine="0" autoPict="0">
                <anchor moveWithCells="1">
                  <from>
                    <xdr:col>0</xdr:col>
                    <xdr:colOff>160020</xdr:colOff>
                    <xdr:row>50</xdr:row>
                    <xdr:rowOff>0</xdr:rowOff>
                  </from>
                  <to>
                    <xdr:col>2</xdr:col>
                    <xdr:colOff>60960</xdr:colOff>
                    <xdr:row>51</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0C2E00D2-D412-42E0-B841-98F62BE4F86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49dcecb8-a862-4ab0-a221-23ecb49757c5"/>
    <ds:schemaRef ds:uri="http://schemas.microsoft.com/office/infopath/2007/PartnerControls"/>
    <ds:schemaRef ds:uri="http://purl.org/dc/elements/1.1/"/>
    <ds:schemaRef ds:uri="0a2c6e09-0be7-4cb0-a409-8b5599bb63e0"/>
    <ds:schemaRef ds:uri="http://www.w3.org/XML/1998/namespace"/>
    <ds:schemaRef ds:uri="http://purl.org/dc/dcmitype/"/>
  </ds:schemaRefs>
</ds:datastoreItem>
</file>

<file path=customXml/itemProps3.xml><?xml version="1.0" encoding="utf-8"?>
<ds:datastoreItem xmlns:ds="http://schemas.openxmlformats.org/officeDocument/2006/customXml" ds:itemID="{AB8443B5-5889-4EAB-A4F6-5B4C2A672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128</vt:i4>
      </vt:variant>
    </vt:vector>
  </HeadingPairs>
  <TitlesOfParts>
    <vt:vector size="129"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AdministratieveGegevens_fldDossiernummer1</vt:lpstr>
      <vt:lpstr>AdministratieveGegevens_fldDossiernummer2</vt:lpstr>
      <vt:lpstr>AdministratieveGegevens_fldDossiernummer3</vt:lpstr>
      <vt:lpstr>AdministratieveGegevens_fldDossiernummer4</vt:lpstr>
      <vt:lpstr>AdministratieveGegevens_fldIBAN</vt:lpstr>
      <vt:lpstr>AdministratieveGegevens_fldIMKBO</vt:lpstr>
      <vt:lpstr>AdministratieveGegevens_fldLocatieWerkenAdres</vt:lpstr>
      <vt:lpstr>AdministratieveGegevens_fldLocatieWerkenGemeente</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AdministratieveGegevens_fldVestigingKadasterDag1</vt:lpstr>
      <vt:lpstr>AdministratieveGegevens_fldVestigingKadasterJaar1</vt:lpstr>
      <vt:lpstr>AdministratieveGegevens_fldVestigingKadasterMaand1</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BerekeningFysischeNorm_fldAantalFiets</vt:lpstr>
      <vt:lpstr>BerekeningFysischeNorm_fldAantalInternenLagerOnderwijs</vt:lpstr>
      <vt:lpstr>BerekeningFysischeNorm_fldAantalInternenSecundairOnderwijs</vt:lpstr>
      <vt:lpstr>BerekeningFysischeNorm_fldAantalPersoneelsledenHalveOpdracht</vt:lpstr>
      <vt:lpstr>BerekeningTotaleKostprijs_fldTotaleKostprijsAfbraakwerken</vt:lpstr>
      <vt:lpstr>BerekeningTotaleKostprijs_fldTotaleKostprijsEersteUitrustingSchoolgebouwen</vt:lpstr>
      <vt:lpstr>GegevensActualisatie_fldOmschrijvingDuurzaamheid</vt:lpstr>
      <vt:lpstr>GegevensActualisatie_fldOmschrijvingMultifunctionaliteit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Ondertekening_fldDag</vt:lpstr>
      <vt:lpstr>Ondertekening_fldJaar</vt:lpstr>
      <vt:lpstr>Ondertekening_fldMaand</vt:lpstr>
      <vt:lpstr>Ondertekening_fldOndertekeningFunctie</vt:lpstr>
      <vt:lpstr>Ondertekening_fldOndertekeningHandtekening</vt:lpstr>
      <vt:lpstr>Ondertekening_fldOndertekeningsDatum</vt:lpstr>
      <vt:lpstr>Ontvangstdatum_fldOntvangstdatum</vt:lpstr>
      <vt:lpstr>OppervlakteNieuwbouwEnKostprijs_fldNieuwbouwBrutoOppM2GebouwenInternaat</vt:lpstr>
      <vt:lpstr>OppervlakteNieuwbouwEnKostprijs_fldNieuwbouwBrutoOppM2TechnischeLokalen</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OppervlakteNieuwbouwEnKostprijs_fldNieuwbouwKostprijsGebouwenInternaat</vt:lpstr>
      <vt:lpstr>OppervlakteNieuwbouwEnKostprijs_fldNieuwbouwKostprijsTechnischeLokalen</vt:lpstr>
      <vt:lpstr>OppervlakteNieuwbouwEnKostprijs_fldNieuwbouwNietGenormeerdeOmgevingKostprijs</vt:lpstr>
      <vt:lpstr>OppervlakteVerbouwingswerkenEnKostprijs_fldVerbouwingswerkenBrutoOppM2GebouwenInternaat</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OppervlakteVerbouwingswerkenEnKostprijs_fldVerbouwingswerkenKostprijsGebouwenInternaat</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cp:lastPrinted>2024-02-22T08:33:33Z</cp:lastPrinted>
  <dcterms:created xsi:type="dcterms:W3CDTF">2018-11-26T12:43:02Z</dcterms:created>
  <dcterms:modified xsi:type="dcterms:W3CDTF">2024-02-22T08:34:47Z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